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Расходы субъект" sheetId="1" state="visible" r:id="rId1"/>
  </sheets>
  <definedNames>
    <definedName name="_xlnm._FilterDatabase" localSheetId="0" hidden="1">'Расходы субъект'!$A$5:$L$83</definedName>
    <definedName name="Z_1A66C34B_0F8E_4DFC_B866_AE3A66B8C55F_.wvu.FilterData" localSheetId="0" hidden="1">'Расходы субъект'!$A$5:$I$82</definedName>
    <definedName name="Z_2DED3029_D5F0_4AEB_8EE5_9004E01FDC9D_.wvu.FilterData" localSheetId="0" hidden="1">'Расходы субъект'!$A$5:$I$82</definedName>
    <definedName name="Z_6C177475_8317_4E23_AB59_B98BB1E91CBD_.wvu.FilterData" localSheetId="0" hidden="1">'Расходы субъект'!$A$5:$I$82</definedName>
    <definedName name="Z_6C177475_8317_4E23_AB59_B98BB1E91CBD_.wvu.PrintArea" localSheetId="0" hidden="1">'Расходы субъект'!$A$1:$J$82</definedName>
    <definedName name="Z_6C177475_8317_4E23_AB59_B98BB1E91CBD_.wvu.PrintTitles" localSheetId="0" hidden="1">'Расходы субъект'!$4:$5</definedName>
    <definedName name="Z_6C177475_8317_4E23_AB59_B98BB1E91CBD_.wvu.Rows" localSheetId="0" hidden="1">'Расходы субъект'!$1:$1</definedName>
    <definedName name="Z_6E00E493_5C41_4369_B503_3645A0134FE9_.wvu.FilterData" localSheetId="0" hidden="1">'Расходы субъект'!$A$5:$I$82</definedName>
    <definedName name="Z_6E00E493_5C41_4369_B503_3645A0134FE9_.wvu.PrintArea" localSheetId="0" hidden="1">'Расходы субъект'!$A$1:$J$82</definedName>
    <definedName name="Z_6E00E493_5C41_4369_B503_3645A0134FE9_.wvu.PrintTitles" localSheetId="0" hidden="1">'Расходы субъект'!$4:$5</definedName>
    <definedName name="Z_6E00E493_5C41_4369_B503_3645A0134FE9_.wvu.Rows" localSheetId="0" hidden="1">'Расходы субъект'!$1:$1</definedName>
    <definedName name="Z_7131B6EE_2EBE_474F_8D17_C26DF5E408D7_.wvu.FilterData" localSheetId="0" hidden="1">'Расходы субъект'!$A$5:$I$82</definedName>
    <definedName name="Z_7131B6EE_2EBE_474F_8D17_C26DF5E408D7_.wvu.PrintArea" localSheetId="0" hidden="1">'Расходы субъект'!$A$1:$J$82</definedName>
    <definedName name="Z_7131B6EE_2EBE_474F_8D17_C26DF5E408D7_.wvu.PrintTitles" localSheetId="0" hidden="1">'Расходы субъект'!$4:$5</definedName>
    <definedName name="Z_7131B6EE_2EBE_474F_8D17_C26DF5E408D7_.wvu.Rows" localSheetId="0" hidden="1">'Расходы субъект'!$1:$1</definedName>
    <definedName name="Z_7A009CF4_6C61_4E33_B00B_B0139CFD6944_.wvu.FilterData" localSheetId="0" hidden="1">'Расходы субъект'!$A$5:$I$82</definedName>
    <definedName name="Z_7A009CF4_6C61_4E33_B00B_B0139CFD6944_.wvu.PrintArea" localSheetId="0" hidden="1">'Расходы субъект'!$A$1:$J$82</definedName>
    <definedName name="Z_7A009CF4_6C61_4E33_B00B_B0139CFD6944_.wvu.PrintTitles" localSheetId="0" hidden="1">'Расходы субъект'!$4:$5</definedName>
    <definedName name="Z_7A009CF4_6C61_4E33_B00B_B0139CFD6944_.wvu.Rows" localSheetId="0" hidden="1">'Расходы субъект'!$1:$1</definedName>
    <definedName name="Z_B55D387C_C907_4CB3_B614_B6BD38E076B3_.wvu.FilterData" localSheetId="0" hidden="1">'Расходы субъект'!$A$5:$I$82</definedName>
    <definedName name="Z_B55D387C_C907_4CB3_B614_B6BD38E076B3_.wvu.PrintArea" localSheetId="0" hidden="1">'Расходы субъект'!$A$1:$J$82</definedName>
    <definedName name="Z_B55D387C_C907_4CB3_B614_B6BD38E076B3_.wvu.PrintTitles" localSheetId="0" hidden="1">'Расходы субъект'!$4:$5</definedName>
    <definedName name="Z_B55D387C_C907_4CB3_B614_B6BD38E076B3_.wvu.Rows" localSheetId="0" hidden="1">'Расходы субъект'!$1:$1</definedName>
    <definedName name="Z_B77FE1CA_3CE3_44F6_B5F1_B1B71EB22EF2_.wvu.FilterData" localSheetId="0" hidden="1">'Расходы субъект'!$A$5:$I$82</definedName>
    <definedName name="Z_B77FE1CA_3CE3_44F6_B5F1_B1B71EB22EF2_.wvu.PrintArea" localSheetId="0" hidden="1">'Расходы субъект'!$A$1:$J$82</definedName>
    <definedName name="Z_B77FE1CA_3CE3_44F6_B5F1_B1B71EB22EF2_.wvu.PrintTitles" localSheetId="0" hidden="1">'Расходы субъект'!$4:$5</definedName>
    <definedName name="Z_B77FE1CA_3CE3_44F6_B5F1_B1B71EB22EF2_.wvu.Rows" localSheetId="0" hidden="1">'Расходы субъект'!$1:$1</definedName>
    <definedName name="Z_EF05E5F7_475F_4628_908B_BA7EE429C844_.wvu.FilterData" localSheetId="0" hidden="1">'Расходы субъект'!$A$5:$I$82</definedName>
    <definedName name="Z_EF05E5F7_475F_4628_908B_BA7EE429C844_.wvu.PrintArea" localSheetId="0" hidden="1">'Расходы субъект'!$A$1:$J$82</definedName>
    <definedName name="Z_EF05E5F7_475F_4628_908B_BA7EE429C844_.wvu.PrintTitles" localSheetId="0" hidden="1">'Расходы субъект'!$4:$5</definedName>
    <definedName name="Z_EF05E5F7_475F_4628_908B_BA7EE429C844_.wvu.Rows" localSheetId="0" hidden="1">'Расходы субъект'!$1:$1</definedName>
    <definedName name="Print_Titles" localSheetId="0" hidden="0">'Расходы субъект'!$4:$5</definedName>
    <definedName name="_xlnm.Print_Area" localSheetId="0">'Расходы субъект'!$A$1:$J$83</definedName>
    <definedName name="_xlnm._FilterDatabase" localSheetId="0" hidden="1">'Расходы субъект'!$A$5:$L$83</definedName>
  </definedNames>
  <calcPr/>
</workbook>
</file>

<file path=xl/sharedStrings.xml><?xml version="1.0" encoding="utf-8"?>
<sst xmlns="http://schemas.openxmlformats.org/spreadsheetml/2006/main" count="143" uniqueCount="143">
  <si>
    <t xml:space="preserve">Расходы бюджета Оренбургской области за 2024 год</t>
  </si>
  <si>
    <t xml:space="preserve">Наименование показателя</t>
  </si>
  <si>
    <t>РЗ</t>
  </si>
  <si>
    <t>ПР</t>
  </si>
  <si>
    <r>
      <t xml:space="preserve">Первоначально утвержденный бюджет, 
(тыс. рублей)
</t>
    </r>
    <r>
      <rPr>
        <sz val="10"/>
        <rFont val="Times New Roman"/>
      </rPr>
      <t xml:space="preserve">(Закон Оренбургской области от 14.12.2023 № 993/400-VII-ОЗ «Об областном бюджете на 2024 год и на плановый период 2025 и 2026 годов»)</t>
    </r>
  </si>
  <si>
    <t xml:space="preserve">Утверждено с учетом внесенных изменений (СБР), 
(тыс. рублей)</t>
  </si>
  <si>
    <t xml:space="preserve">Исполнено, (тыс. рублей)</t>
  </si>
  <si>
    <t xml:space="preserve">Отклонение, 
%</t>
  </si>
  <si>
    <t xml:space="preserve">Примечание по гр7</t>
  </si>
  <si>
    <t xml:space="preserve">Примечание по гр 8</t>
  </si>
  <si>
    <t>7=6/4*100</t>
  </si>
  <si>
    <t>8=6/5*100</t>
  </si>
  <si>
    <t xml:space="preserve">ОБЩЕГОСУДАРСТВЕННЫЕ ВОПРОСЫ</t>
  </si>
  <si>
    <t>01</t>
  </si>
  <si>
    <t>00</t>
  </si>
  <si>
    <t xml:space="preserve">Функционирование высшего должностного лица субъекта Российской Федерации и муниципального образования</t>
  </si>
  <si>
    <t>02</t>
  </si>
  <si>
    <t xml:space="preserve">В связи с выплатой денежной компенсации за неиспользованные дни ежегодного отпуска по истечении срока полномочий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</si>
  <si>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</si>
  <si>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</si>
  <si>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</si>
  <si>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</si>
  <si>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 xml:space="preserve">Судебная система</t>
  </si>
  <si>
    <t>05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</si>
  <si>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</si>
  <si>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</si>
  <si>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Обеспечение проведения выборов и референдумов</t>
  </si>
  <si>
    <t>07</t>
  </si>
  <si>
    <t xml:space="preserve">Резервные фонды</t>
  </si>
  <si>
    <t xml:space="preserve">Средства, выделенные из резервного фонда Правительства области, отражаются по соответствующим разделам и подразделам классификации расходов, исходя из их отраслевой и ведомственной принадлежности</t>
  </si>
  <si>
    <t xml:space="preserve">Прикладные научные исследования в области общегосударственных вопросов</t>
  </si>
  <si>
    <t xml:space="preserve">Другие общегосударственные вопросы</t>
  </si>
  <si>
    <t xml:space="preserve">Уменьшение расходов в связи с проведением мероприятий по стабилизации финансовой ситуации, а также в связи со сложившейся экономией по результатам проведения конкурсных процедур</t>
  </si>
  <si>
    <t xml:space="preserve">НАЦИОНАЛЬНАЯ ОБОРОНА</t>
  </si>
  <si>
    <t xml:space="preserve">Мобилизационная и вневойсковая подготовка</t>
  </si>
  <si>
    <t xml:space="preserve">Увеличение расходов для заключения государственых контрактов в рамках проведения мероприятий по осуществлению мобилизации в Российской Федерации</t>
  </si>
  <si>
    <t xml:space="preserve">Мобилизационная подготовка экономики</t>
  </si>
  <si>
    <t xml:space="preserve">НАЦИОНАЛЬНАЯ БЕЗОПАСНОСТЬ И ПРАВООХРАНИТЕЛЬНАЯ ДЕЯТЕЛЬНОСТЬ</t>
  </si>
  <si>
    <t xml:space="preserve">Органы юстиции</t>
  </si>
  <si>
    <t xml:space="preserve">Гражданская оборона</t>
  </si>
  <si>
    <t>09</t>
  </si>
  <si>
    <t xml:space="preserve">Увеличение расходов на оплату труда работников, получающих заработную плату в размере МРОТ, вследствие работы в ночное и праздничное время, выплат к отпуску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</si>
  <si>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</si>
  <si>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Увеличение расходов на развитие систем 112 и РАСЦО, приобретение услуг(и) по обеспечению временного
размещения и питания граждан, эвакуированных из зоны чрезвычайной ситуации, сложившейся на территории Оренбургской области в результате прохождения весеннего паводка в 2024 году</t>
  </si>
  <si>
    <t xml:space="preserve">Другие вопросы в области национальной безопасности и правоохранительной деятельности</t>
  </si>
  <si>
    <t xml:space="preserve"> Первоначально расходы планировались исходя из прогнозного расчета рассылки постановлений об административных нарушениях ПДД по территории РФ. Исполнение сложилось на основании представленных документов</t>
  </si>
  <si>
    <t xml:space="preserve">НАЦИОНАЛЬНАЯ ЭКОНОМИКА</t>
  </si>
  <si>
    <t xml:space="preserve">Общеэкономические вопросы</t>
  </si>
  <si>
    <t xml:space="preserve">Увеличение обусловлено увеличением бюджетных ассигнований из федерального бюджета на реализацию дополнительных мероприятий, направленных на снижение напряженности на рынке труда субъектов Российской Федерации, по организации временного трудоустройства и организации временных работ и субсидии из областного бюджета на финансовое обеспечение затрат работодателей, пострадавших в связи с чрезвычайной ситуацией, сложившейся на территории Оренбургской области в результате прохождения весеннего паводка, по оплате труда работников</t>
  </si>
  <si>
    <t xml:space="preserve">Топливно-энергетический комплекс</t>
  </si>
  <si>
    <t xml:space="preserve">Увеличение расходов в связи с уточнением объема реализованного населению твердого топлива по цене, не обеспечивающей возмещение издержек, а также цены на твердое топливо</t>
  </si>
  <si>
    <t xml:space="preserve">Воспроизводство минерально-сырьевой базы</t>
  </si>
  <si>
    <t xml:space="preserve">Увеличение расходов в связи с уточнением потребности в реализации мероприятий в связи с внесением изменений в Закон Российской Федерации «О недрах» от 21.02.1992 № 2395-1  и вступившими в силу Правилами проведения государственной экспертизы запасов полезных ископаемых и подземных вод, геологической информации о предоставляемых в пользование участках недр, определения размера и порядка взимания платы за ее проведение, утвержденными постановлением Правительства Российской Федерации от 01.03.2023 № 335</t>
  </si>
  <si>
    <t xml:space="preserve">Сельское хозяйство и рыболовство</t>
  </si>
  <si>
    <t xml:space="preserve">Водное хозяйство</t>
  </si>
  <si>
    <t xml:space="preserve">Увеличение расходов в связи с увеличением средств, поступающих из федерального бюджета на осуществление мероприятий по ликвидации последствий паводка</t>
  </si>
  <si>
    <t xml:space="preserve">Оплата по факту выполненных работ.
Средства из федерального бюджета поступили в конце года</t>
  </si>
  <si>
    <t xml:space="preserve">Лесное хозяйство</t>
  </si>
  <si>
    <t>Транспорт</t>
  </si>
  <si>
    <t>08</t>
  </si>
  <si>
    <t xml:space="preserve">Уменьшение расходов в связи с уточнением потребности на основании отчетов перевозчиков о фактически предоставленных транспортных услугах</t>
  </si>
  <si>
    <t xml:space="preserve">Дорожное хозяйство (дорожные фонды)</t>
  </si>
  <si>
    <t xml:space="preserve">Увеличение расходов дорожного фонда за счет увеличения доходов образующих региональный дорожный фонд, привлечения средств из федерального бюджета на реализацию мероприятий по ликвидации последствий паводка, а также за счет остатка средств дорожного фонда, не использованных в 2023 году</t>
  </si>
  <si>
    <t xml:space="preserve">Связь и информатика</t>
  </si>
  <si>
    <t xml:space="preserve">Уменьшение расходов в связи с проведением оптимизации расходов областного бюджета</t>
  </si>
  <si>
    <t xml:space="preserve">Другие вопросы в области национальной экономики</t>
  </si>
  <si>
    <t xml:space="preserve">Уменьшение расходов в связи с уточнением средств,  направляемых на создание объектов инфраструктуры в целях реализации новых инвестиционных проектов за счет инфраструктурных бюджетных кредитов (перенос на 2025 год)</t>
  </si>
  <si>
    <t xml:space="preserve">ЖИЛИЩНО-КОММУНАЛЬНОЕ ХОЗЯЙСТВО</t>
  </si>
  <si>
    <t xml:space="preserve">Жилищное хозяйство</t>
  </si>
  <si>
    <t xml:space="preserve">Увеличение расходов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в том числе за счет средств, поступивших от государственной корпорации – Фонда содействия реформированию жилищно-коммунального хозяйства, а также за счет средств поступающих из федерального бюджета на реализацию мероприятий по ликвидации последствий паводка </t>
  </si>
  <si>
    <t xml:space="preserve">Коммунальное хозяйство</t>
  </si>
  <si>
    <t xml:space="preserve">Увеличение расходов за счет средств поступающих из федерального бюджета на реализацию мероприятий по ликвидации последствий паводка </t>
  </si>
  <si>
    <t xml:space="preserve">Оплата по факту выполненных работ</t>
  </si>
  <si>
    <t>Благоустройство</t>
  </si>
  <si>
    <t xml:space="preserve">Увеличение расходов за счет средств, поступающих из федерального бюджета, на реализацию мероприятий по ликвидации последствий паводка </t>
  </si>
  <si>
    <t xml:space="preserve">Другие вопросы в области жилищно-коммунального хозяйства</t>
  </si>
  <si>
    <t xml:space="preserve">Увеличение расходов в связи с уточнением обязательств Оренбургской области по проведению мероприятий на региональном, межрегиональном уровнях, направленных на удовлетворение потребностей населения</t>
  </si>
  <si>
    <t xml:space="preserve">ОХРАНА ОКРУЖАЮЩЕЙ СРЕДЫ</t>
  </si>
  <si>
    <t xml:space="preserve">Экологический контроль</t>
  </si>
  <si>
    <t xml:space="preserve">Охрана объектов растительного и животного мира и среды их обитания</t>
  </si>
  <si>
    <t xml:space="preserve">Увеличение расходов в связи с уточнением потребности на охрану и воспроизводство объектов животного мира, отнесенных к объектам охоты; проведением мероприятий по созданию, изменению и прекращению статуса особо охраняемых природных территорий областного значения Оренбургской области, установлению и изменению их охранных зон</t>
  </si>
  <si>
    <t xml:space="preserve">Другие вопросы в области охраны окружающей среды</t>
  </si>
  <si>
    <t>ОБРАЗОВАНИЕ</t>
  </si>
  <si>
    <t xml:space="preserve">Дошкольное образование</t>
  </si>
  <si>
    <t xml:space="preserve">Увеличение затрат подведомственных учреждений на выполнение государственного (муниципального) задания на фонд оплаты труда (работников, поименованных в Указах, работников, получающих заработную плату в размере  МРОТ, прочего персонала), на оплату коммунальных услуг, а также в связи с увеличением норматива на одного обучающегося.</t>
  </si>
  <si>
    <t xml:space="preserve">Общее образование</t>
  </si>
  <si>
    <t xml:space="preserve">Дополнительное образование детей</t>
  </si>
  <si>
    <t xml:space="preserve">Увеличение затрат подведомственных учреждений на выполнение государственного (муниципального) задания на фонд оплаты труда (работников, поименованных в Указах, работников, получающих заработную плату в размере  МРОТ, прочего персонала)и на оплату коммунальных услуг, а также увеличение расходов на поддержку отрасли культуры </t>
  </si>
  <si>
    <t xml:space="preserve">Среднее профессиональное образование</t>
  </si>
  <si>
    <t xml:space="preserve">Профессиональная подготовка, переподготовка и повышение квалификации</t>
  </si>
  <si>
    <t xml:space="preserve">Уменьшение затрат в связи с уменьшением количества сотрудников, проходивших повышение квалификации. </t>
  </si>
  <si>
    <t xml:space="preserve">Высшее образование</t>
  </si>
  <si>
    <t xml:space="preserve">Увеличение расходов на капитальный ремонт учебного корпуса института искусств </t>
  </si>
  <si>
    <t xml:space="preserve">Молодежная политика</t>
  </si>
  <si>
    <t xml:space="preserve">Увеличение расходов на предоставление субсидии некоммерческим организациям патритической направленности</t>
  </si>
  <si>
    <t xml:space="preserve">Другие вопросы в области образования</t>
  </si>
  <si>
    <t xml:space="preserve">Увеличение расходов в связи с поступлением средств из федерального бюджета на организацию отдыха и оздоровления детей, проживающих на территории Оренбургской области, в организациях отдыха детей и их оздоровления, расположенных на территориях Республики Крым и Краснодарского края, за счет средств резервного фонда Правительства Российской Федерации и поступлением средств из федерального бюджета  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</t>
  </si>
  <si>
    <t xml:space="preserve">КУЛЬТУРА, КИНЕМАТОГРАФИЯ</t>
  </si>
  <si>
    <t>Культура</t>
  </si>
  <si>
    <t xml:space="preserve">Уменьшение расходов обусловлено переносом сроков строительных и ремонтных работ на плановый период, а также в связи с перераспределением средств на мероприятия по ликвидации последствий чрезвычайной ситуации, вызванной весенним паводком в Оренбургской области</t>
  </si>
  <si>
    <t>Кинематография</t>
  </si>
  <si>
    <t xml:space="preserve">Увеличение расходов на предоставление субсидии организациям, осуществляющим деятельность в сфере кинообслуживания и кинопроката</t>
  </si>
  <si>
    <t xml:space="preserve">Другие вопросы в области культуры, кинематографии</t>
  </si>
  <si>
    <t xml:space="preserve">Уменьшение расходов  на реализацию мероприятий по сохранению объектов культурного наследия в целях необходимости приоритизации расходов</t>
  </si>
  <si>
    <t>ЗДРАВООХРАНЕНИЕ</t>
  </si>
  <si>
    <t xml:space="preserve">Стационарная медицинская помощь</t>
  </si>
  <si>
    <t xml:space="preserve">Амбулаторная помощь</t>
  </si>
  <si>
    <t xml:space="preserve">Медицинская помощь в дневных стационарах всех типов</t>
  </si>
  <si>
    <t xml:space="preserve">Скорая медицинская помощь</t>
  </si>
  <si>
    <t xml:space="preserve">Санаторно-оздоровительная помощь</t>
  </si>
  <si>
    <t xml:space="preserve">Заготовка, переработка, хранение и обеспечение безопасности донорской крови и ее компонентов</t>
  </si>
  <si>
    <t xml:space="preserve">Другие вопросы в области здравоохранения</t>
  </si>
  <si>
    <t xml:space="preserve">Увеличение расходов в связи с поступлением средств из федерального бюджета на создание (развитие) и оснащение (дооснащение) региональных эндокринологических центров и школ для пациентов с сахарным диабетом,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(Стюарта-Прауэра),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 (за исключением наркотических средств и психотропных веществ), а также увеличение расходов на приобретение оборудования, проведение капитального ремонта, материально-техническое обеспечение учреждений здравоохранения</t>
  </si>
  <si>
    <t xml:space="preserve">СОЦИАЛЬНАЯ ПОЛИТИКА</t>
  </si>
  <si>
    <t xml:space="preserve">Пенсионное обеспечение</t>
  </si>
  <si>
    <t xml:space="preserve">Уменьшение расходов в связи с уменьшением фактического количества граждан, направленных на досрочную пенсию от количества запланированных</t>
  </si>
  <si>
    <t xml:space="preserve">Социальное обслуживание населения</t>
  </si>
  <si>
    <t xml:space="preserve">Увеличение расходов обусловлено увеличением расходов на заработную плату работников государственных учреждений социального обслуживания в связи с ее индексацией, а также поощрением работников, выходивших на работу в выходные и праздничные дни в связи с обработкой заявлений от граждан, пострадавших в результате прохождения весеннего паводка, создание ситемы долговременного ухода за пожилыми гражданами и инвалидами, созданием на базе КЦСОН г.Орска кризисного отделения для граждан, пострадавших в результе прохождения весеннего паводка</t>
  </si>
  <si>
    <t xml:space="preserve">Социальное обеспечение населения</t>
  </si>
  <si>
    <t xml:space="preserve">Увеличение бюджетных ассигнований в сязи с предоставлением социальных выплат гражданам пострадавшим в результате чрезвычайной ситуации, вызванной паводком, в том числе за счет средств поступивших из федерального бюджета, а также выплат участникам СВО и членам их семей</t>
  </si>
  <si>
    <t xml:space="preserve">Уменьшение расходов в связи с возмещением расходов областного бюджета за счет средств поступивших из федерального бюджета в конце декабря 2024 года</t>
  </si>
  <si>
    <t xml:space="preserve">Охрана семьи и детства</t>
  </si>
  <si>
    <t xml:space="preserve">Уменьшение расходов в связи с переходом получателей выплат пособия в связи с рождением и воспитанием ребенка через Фонд пенсионного и социального страхования, а также уменьшением численности получателей регионального материнского (семейного) капитала, пособия гражданам, имеющим детей.</t>
  </si>
  <si>
    <t xml:space="preserve">Другие вопросы в области социальной политики</t>
  </si>
  <si>
    <t xml:space="preserve">Увеличение расходов обусловлено увеличением расходов на заработную плату работников государственных учреждений социального обслуживания в связи с ее индексацией, а также поощрением работников, выходивших на работу в выходные и праздничные дни в связи с обработкой заявлений от граждан, пострадавших в результате прохождения весеннего паводка.</t>
  </si>
  <si>
    <t xml:space="preserve">ФИЗИЧЕСКАЯ КУЛЬТУРА И СПОРТ</t>
  </si>
  <si>
    <t xml:space="preserve">Физическая культура</t>
  </si>
  <si>
    <t xml:space="preserve">Увеличение бюджетных ассигнований в целях обеспечения повышения уровня средней заработной платы отдельных категорий работников, а также в связи с необходимостью уточнения бюджетной классификации, обусловленной переходом на реализацию дополнительных программ спортивной подготовки в соответствии с федеральным законом №127-ФЗ</t>
  </si>
  <si>
    <t xml:space="preserve">Массовый спорт</t>
  </si>
  <si>
    <t xml:space="preserve">Уменьшение расходов в связи с переносом сроков строительных работ на плановый период</t>
  </si>
  <si>
    <t xml:space="preserve">Спорт высших достижений</t>
  </si>
  <si>
    <t xml:space="preserve">Другие вопросы в области физической культуры и спорта</t>
  </si>
  <si>
    <t xml:space="preserve">Увеличение расходов в связи с поступлением средств из федерального бюджета</t>
  </si>
  <si>
    <t xml:space="preserve">ОБСЛУЖИВАНИЕ ГОСУДАРСТВЕННОГО (МУНИЦИПАЛЬНОГО) ДОЛГА</t>
  </si>
  <si>
    <t xml:space="preserve">Обслуживание государственного (муниципального) внутреннего долга</t>
  </si>
  <si>
    <t xml:space="preserve">Уменьшение расходов в связи с отсутствием новых заимствований в 2024 году</t>
  </si>
  <si>
    <t xml:space="preserve">Обслуживание государственного (муниципального) внешнего долга</t>
  </si>
  <si>
    <t xml:space="preserve">МЕЖБЮДЖЕТНЫЕ ТРАНСФЕРТЫ ОБЩЕГО ХАРАКТЕРА БЮДЖЕТАМ БЮДЖЕТНОЙ СИСТЕМЫ РОССИЙСКОЙ ФЕДЕРАЦИИ</t>
  </si>
  <si>
    <t xml:space="preserve">Дотации на выравнивание бюджетной обеспеченности субъектов Российской Федерации и муниципальных образований</t>
  </si>
  <si>
    <t xml:space="preserve">Иные дотации</t>
  </si>
  <si>
    <t xml:space="preserve">Уменьшение расходов в связи с проведением мероприятий по стабилизации финансовой ситуации, перечислением дотаций на основании документов, подтверждающих обязательства местных бюджетов, возникшие в рамках выполнения условий предоствления дотаций</t>
  </si>
  <si>
    <t xml:space="preserve">Прочие межбюджетные трансферты общего характера</t>
  </si>
  <si>
    <t xml:space="preserve">ИТОГО РАСХОДОВ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</si>
</sst>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&quot;₽&quot;###,##0.00"/>
    <numFmt numFmtId="161" formatCode="#,##0.0"/>
    <numFmt numFmtId="162" formatCode="&quot;&quot;###,##0.0"/>
  </numFmts>
  <fonts count="7">
    <font>
      <sz val="11.000000"/>
      <color theme="1"/>
      <name val="Calibri"/>
      <scheme val="minor"/>
    </font>
    <font>
      <sz val="11.000000"/>
      <color theme="1"/>
      <name val="Times New Roman"/>
    </font>
    <font>
      <sz val="16.000000"/>
      <color theme="1"/>
      <name val="Times New Roman"/>
    </font>
    <font>
      <sz val="14.000000"/>
      <color theme="1"/>
      <name val="Times New Roman"/>
    </font>
    <font>
      <sz val="11.000000"/>
      <name val="Times New Roman"/>
    </font>
    <font>
      <b/>
      <sz val="11.000000"/>
      <name val="Times New Roman"/>
    </font>
    <font>
      <b/>
      <sz val="11.000000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</fills>
  <borders count="2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2">
    <xf fontId="0" fillId="0" borderId="0" numFmtId="0" applyNumberFormat="1" applyFont="1" applyFill="1" applyBorder="1"/>
    <xf fontId="0" fillId="0" borderId="0" numFmtId="9" applyNumberFormat="1" applyFont="0" applyFill="0" applyBorder="0" applyProtection="0"/>
  </cellStyleXfs>
  <cellXfs count="34">
    <xf fontId="0" fillId="0" borderId="0" numFmtId="0" xfId="0"/>
    <xf fontId="1" fillId="0" borderId="0" numFmtId="0" xfId="0" applyFont="1" applyAlignment="1">
      <alignment vertical="top"/>
    </xf>
    <xf fontId="2" fillId="0" borderId="0" numFmtId="0" xfId="0" applyFont="1" applyAlignment="1">
      <alignment horizontal="center" vertical="top" wrapText="1"/>
    </xf>
    <xf fontId="3" fillId="0" borderId="0" numFmtId="0" xfId="0" applyFont="1" applyAlignment="1">
      <alignment horizontal="center" vertical="top"/>
    </xf>
    <xf fontId="3" fillId="0" borderId="0" numFmtId="0" xfId="0" applyFont="1" applyAlignment="1">
      <alignment vertical="top"/>
    </xf>
    <xf fontId="1" fillId="0" borderId="0" numFmtId="0" xfId="0" applyFont="1" applyAlignment="1">
      <alignment horizontal="center" vertical="top"/>
    </xf>
    <xf fontId="4" fillId="0" borderId="1" numFmtId="160" xfId="0" applyNumberFormat="1" applyFont="1" applyBorder="1" applyAlignment="1">
      <alignment horizontal="center" vertical="top" wrapText="1"/>
    </xf>
    <xf fontId="4" fillId="0" borderId="1" numFmtId="0" xfId="0" applyFont="1" applyBorder="1" applyAlignment="1">
      <alignment horizontal="center" vertical="top"/>
    </xf>
    <xf fontId="4" fillId="0" borderId="1" numFmtId="0" xfId="0" applyFont="1" applyBorder="1" applyAlignment="1">
      <alignment horizontal="center" vertical="top" wrapText="1"/>
    </xf>
    <xf fontId="4" fillId="0" borderId="1" numFmtId="3" xfId="0" applyNumberFormat="1" applyFont="1" applyBorder="1" applyAlignment="1">
      <alignment horizontal="center" vertical="top" wrapText="1"/>
    </xf>
    <xf fontId="5" fillId="0" borderId="1" numFmtId="160" xfId="0" applyNumberFormat="1" applyFont="1" applyBorder="1" applyAlignment="1">
      <alignment horizontal="left" vertical="top" wrapText="1"/>
    </xf>
    <xf fontId="6" fillId="0" borderId="1" numFmtId="49" xfId="0" applyNumberFormat="1" applyFont="1" applyBorder="1" applyAlignment="1">
      <alignment horizontal="center" vertical="center"/>
    </xf>
    <xf fontId="5" fillId="0" borderId="1" numFmtId="161" xfId="0" applyNumberFormat="1" applyFont="1" applyBorder="1" applyAlignment="1">
      <alignment horizontal="right" wrapText="1"/>
    </xf>
    <xf fontId="5" fillId="2" borderId="1" numFmtId="49" xfId="1" applyNumberFormat="1" applyFont="1" applyFill="1" applyBorder="1" applyAlignment="1">
      <alignment horizontal="right" vertical="top" wrapText="1"/>
    </xf>
    <xf fontId="4" fillId="0" borderId="1" numFmtId="160" xfId="0" applyNumberFormat="1" applyFont="1" applyBorder="1" applyAlignment="1">
      <alignment horizontal="left" vertical="top" wrapText="1"/>
    </xf>
    <xf fontId="1" fillId="0" borderId="1" numFmtId="49" xfId="0" applyNumberFormat="1" applyFont="1" applyBorder="1" applyAlignment="1">
      <alignment horizontal="center" vertical="center"/>
    </xf>
    <xf fontId="4" fillId="0" borderId="1" numFmtId="161" xfId="0" applyNumberFormat="1" applyFont="1" applyBorder="1" applyAlignment="1">
      <alignment horizontal="right" wrapText="1"/>
    </xf>
    <xf fontId="4" fillId="2" borderId="1" numFmtId="49" xfId="1" applyNumberFormat="1" applyFont="1" applyFill="1" applyBorder="1" applyAlignment="1">
      <alignment horizontal="left" vertical="top" wrapText="1"/>
    </xf>
    <xf fontId="4" fillId="2" borderId="1" numFmtId="2" xfId="1" applyNumberFormat="1" applyFont="1" applyFill="1" applyBorder="1" applyAlignment="1">
      <alignment horizontal="left" vertical="top" wrapText="1"/>
    </xf>
    <xf fontId="1" fillId="0" borderId="0" numFmtId="161" xfId="0" applyNumberFormat="1" applyFont="1" applyAlignment="1">
      <alignment vertical="top"/>
    </xf>
    <xf fontId="4" fillId="2" borderId="1" numFmtId="49" xfId="1" applyNumberFormat="1" applyFont="1" applyFill="1" applyBorder="1" applyAlignment="1">
      <alignment horizontal="right" vertical="top" wrapText="1"/>
    </xf>
    <xf fontId="4" fillId="2" borderId="1" numFmtId="162" xfId="0" applyNumberFormat="1" applyFont="1" applyFill="1" applyBorder="1" applyAlignment="1">
      <alignment horizontal="left" vertical="top" wrapText="1"/>
    </xf>
    <xf fontId="1" fillId="2" borderId="0" numFmtId="0" xfId="0" applyFont="1" applyFill="1" applyAlignment="1">
      <alignment vertical="top"/>
    </xf>
    <xf fontId="5" fillId="2" borderId="1" numFmtId="160" xfId="0" applyNumberFormat="1" applyFont="1" applyFill="1" applyBorder="1" applyAlignment="1">
      <alignment horizontal="left" vertical="top" wrapText="1"/>
    </xf>
    <xf fontId="6" fillId="2" borderId="1" numFmtId="49" xfId="0" applyNumberFormat="1" applyFont="1" applyFill="1" applyBorder="1" applyAlignment="1">
      <alignment horizontal="center" vertical="center"/>
    </xf>
    <xf fontId="5" fillId="2" borderId="1" numFmtId="161" xfId="0" applyNumberFormat="1" applyFont="1" applyFill="1" applyBorder="1" applyAlignment="1">
      <alignment horizontal="right" wrapText="1"/>
    </xf>
    <xf fontId="4" fillId="0" borderId="1" numFmtId="49" xfId="1" applyNumberFormat="1" applyFont="1" applyBorder="1" applyAlignment="1">
      <alignment horizontal="left" vertical="top" wrapText="1"/>
    </xf>
    <xf fontId="4" fillId="0" borderId="1" numFmtId="0" xfId="0" applyFont="1" applyBorder="1" applyAlignment="1">
      <alignment horizontal="left" vertical="center" wrapText="1"/>
    </xf>
    <xf fontId="1" fillId="0" borderId="0" numFmtId="0" xfId="0" applyFont="1" applyAlignment="1">
      <alignment horizontal="left" vertical="top"/>
    </xf>
    <xf fontId="5" fillId="2" borderId="1" numFmtId="49" xfId="1" applyNumberFormat="1" applyFont="1" applyFill="1" applyBorder="1" applyAlignment="1">
      <alignment horizontal="left" vertical="top" wrapText="1"/>
    </xf>
    <xf fontId="6" fillId="0" borderId="1" numFmtId="0" xfId="0" applyFont="1" applyBorder="1" applyAlignment="1">
      <alignment vertical="top"/>
    </xf>
    <xf fontId="6" fillId="0" borderId="1" numFmtId="161" xfId="0" applyNumberFormat="1" applyFont="1" applyBorder="1" applyAlignment="1">
      <alignment horizontal="right"/>
    </xf>
    <xf fontId="1" fillId="0" borderId="1" numFmtId="0" xfId="0" applyFont="1" applyBorder="1" applyAlignment="1">
      <alignment vertical="top"/>
    </xf>
    <xf fontId="1" fillId="0" borderId="0" numFmtId="4" xfId="0" applyNumberFormat="1" applyFont="1" applyAlignment="1">
      <alignment vertical="top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3">
    <outlinePr applyStyles="0" summaryBelow="1" summaryRight="1" showOutlineSymbols="1"/>
    <pageSetUpPr autoPageBreaks="1" fitToPage="1"/>
  </sheetPr>
  <sheetViews>
    <sheetView view="normal" topLeftCell="A2" zoomScale="85" workbookViewId="0">
      <selection activeCell="F4" activeCellId="0" sqref="F4"/>
    </sheetView>
  </sheetViews>
  <sheetFormatPr defaultColWidth="9.140625" defaultRowHeight="14.25"/>
  <cols>
    <col customWidth="1" min="1" max="1" style="1" width="36.85546875"/>
    <col customWidth="1" min="2" max="3" style="1" width="4.42578125"/>
    <col customWidth="1" min="4" max="4" style="1" width="16.42578125"/>
    <col customWidth="1" min="5" max="5" style="1" width="17.140625"/>
    <col bestFit="1" customWidth="1" min="6" max="6" style="1" width="14.28515625"/>
    <col customWidth="1" min="7" max="8" style="1" width="12"/>
    <col customWidth="1" min="9" max="10" style="1" width="58.28515625"/>
    <col min="11" max="16384" style="1" width="9.140625"/>
  </cols>
  <sheetData>
    <row r="1" hidden="1"/>
    <row r="2" ht="19.5" customHeight="1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</row>
    <row r="3" s="3" customFormat="1" ht="16.5" customHeight="1">
      <c r="D3" s="3"/>
      <c r="E3" s="3"/>
      <c r="F3" s="3"/>
      <c r="H3" s="4"/>
      <c r="I3" s="4"/>
    </row>
    <row r="4" s="5" customFormat="1" ht="179.25">
      <c r="A4" s="6" t="s">
        <v>1</v>
      </c>
      <c r="B4" s="7" t="s">
        <v>2</v>
      </c>
      <c r="C4" s="7" t="s">
        <v>3</v>
      </c>
      <c r="D4" s="8" t="s">
        <v>4</v>
      </c>
      <c r="E4" s="8" t="s">
        <v>5</v>
      </c>
      <c r="F4" s="8" t="s">
        <v>6</v>
      </c>
      <c r="G4" s="6" t="s">
        <v>7</v>
      </c>
      <c r="H4" s="6" t="s">
        <v>7</v>
      </c>
      <c r="I4" s="8" t="s">
        <v>8</v>
      </c>
      <c r="J4" s="8" t="s">
        <v>9</v>
      </c>
    </row>
    <row r="5" ht="18" customHeight="1">
      <c r="A5" s="9">
        <v>1</v>
      </c>
      <c r="B5" s="9">
        <v>2</v>
      </c>
      <c r="C5" s="9">
        <v>3</v>
      </c>
      <c r="D5" s="9">
        <v>4</v>
      </c>
      <c r="E5" s="9">
        <v>5</v>
      </c>
      <c r="F5" s="9">
        <v>6</v>
      </c>
      <c r="G5" s="9" t="s">
        <v>10</v>
      </c>
      <c r="H5" s="9" t="s">
        <v>11</v>
      </c>
      <c r="I5" s="9">
        <v>9</v>
      </c>
      <c r="J5" s="9">
        <v>10</v>
      </c>
    </row>
    <row r="6" ht="28.5">
      <c r="A6" s="10" t="s">
        <v>12</v>
      </c>
      <c r="B6" s="11" t="s">
        <v>13</v>
      </c>
      <c r="C6" s="11" t="s">
        <v>14</v>
      </c>
      <c r="D6" s="12">
        <v>7423195</v>
      </c>
      <c r="E6" s="12">
        <v>9732038.4888599999</v>
      </c>
      <c r="F6" s="12">
        <v>3872945.9800899993</v>
      </c>
      <c r="G6" s="12">
        <f t="shared" ref="G6:G69" si="0">IFERROR(F6/D6*100,"")</f>
        <v>52.173571893099925</v>
      </c>
      <c r="H6" s="12">
        <f t="shared" ref="H6:H69" si="1">IFERROR(F6/E6*100,"")</f>
        <v>39.795835009522982</v>
      </c>
      <c r="I6" s="13"/>
      <c r="J6" s="13"/>
    </row>
    <row r="7" ht="57">
      <c r="A7" s="14" t="s">
        <v>15</v>
      </c>
      <c r="B7" s="15" t="s">
        <v>13</v>
      </c>
      <c r="C7" s="15" t="s">
        <v>16</v>
      </c>
      <c r="D7" s="16">
        <v>7961.6999999999998</v>
      </c>
      <c r="E7" s="16">
        <v>13572.799999999999</v>
      </c>
      <c r="F7" s="16">
        <v>13550.46308</v>
      </c>
      <c r="G7" s="16">
        <f t="shared" si="0"/>
        <v>170.19559993468732</v>
      </c>
      <c r="H7" s="16">
        <f t="shared" si="1"/>
        <v>99.835428798774018</v>
      </c>
      <c r="I7" s="17" t="s">
        <v>17</v>
      </c>
      <c r="J7" s="18"/>
      <c r="K7" s="19"/>
    </row>
    <row r="8" ht="71.25">
      <c r="A8" s="14" t="s">
        <v>18</v>
      </c>
      <c r="B8" s="15" t="s">
        <v>13</v>
      </c>
      <c r="C8" s="15" t="s">
        <v>19</v>
      </c>
      <c r="D8" s="16">
        <v>267370.70000000001</v>
      </c>
      <c r="E8" s="16">
        <v>266950.70000000001</v>
      </c>
      <c r="F8" s="16">
        <v>266250.17443999997</v>
      </c>
      <c r="G8" s="16">
        <f t="shared" si="0"/>
        <v>99.580909366658332</v>
      </c>
      <c r="H8" s="16">
        <f t="shared" si="1"/>
        <v>99.737582422522195</v>
      </c>
      <c r="I8" s="17"/>
      <c r="J8" s="17"/>
    </row>
    <row r="9" ht="71.25">
      <c r="A9" s="14" t="s">
        <v>20</v>
      </c>
      <c r="B9" s="15" t="s">
        <v>13</v>
      </c>
      <c r="C9" s="15" t="s">
        <v>21</v>
      </c>
      <c r="D9" s="16">
        <v>247027.10000000001</v>
      </c>
      <c r="E9" s="16">
        <v>256334.361</v>
      </c>
      <c r="F9" s="16">
        <v>255323.87483000002</v>
      </c>
      <c r="G9" s="16">
        <f t="shared" si="0"/>
        <v>103.35864965018008</v>
      </c>
      <c r="H9" s="16">
        <f t="shared" si="1"/>
        <v>99.605793711752909</v>
      </c>
      <c r="I9" s="17"/>
      <c r="J9" s="20"/>
    </row>
    <row r="10" ht="57">
      <c r="A10" s="14" t="s">
        <v>22</v>
      </c>
      <c r="B10" s="15" t="s">
        <v>13</v>
      </c>
      <c r="C10" s="15" t="s">
        <v>23</v>
      </c>
      <c r="D10" s="16">
        <v>717972.19999999995</v>
      </c>
      <c r="E10" s="16">
        <v>716164.30000000005</v>
      </c>
      <c r="F10" s="16">
        <v>709909.14997000003</v>
      </c>
      <c r="G10" s="16">
        <f t="shared" si="0"/>
        <v>98.876969048383785</v>
      </c>
      <c r="H10" s="16">
        <f t="shared" si="1"/>
        <v>99.126576118077921</v>
      </c>
      <c r="I10" s="17"/>
      <c r="J10" s="20"/>
    </row>
    <row r="11" ht="57">
      <c r="A11" s="14" t="s">
        <v>24</v>
      </c>
      <c r="B11" s="15" t="s">
        <v>13</v>
      </c>
      <c r="C11" s="15" t="s">
        <v>25</v>
      </c>
      <c r="D11" s="16">
        <v>306681.59999999998</v>
      </c>
      <c r="E11" s="16">
        <v>315975.97999999998</v>
      </c>
      <c r="F11" s="16">
        <v>315886.26181000005</v>
      </c>
      <c r="G11" s="16">
        <f>IFERROR(F11/D11*100,"")</f>
        <v>103.00137400157038</v>
      </c>
      <c r="H11" s="16">
        <f t="shared" si="1"/>
        <v>99.971606009418849</v>
      </c>
      <c r="I11" s="17"/>
      <c r="J11" s="17"/>
    </row>
    <row r="12" ht="28.5">
      <c r="A12" s="14" t="s">
        <v>26</v>
      </c>
      <c r="B12" s="15" t="s">
        <v>13</v>
      </c>
      <c r="C12" s="15" t="s">
        <v>27</v>
      </c>
      <c r="D12" s="16">
        <v>647087.19999999995</v>
      </c>
      <c r="E12" s="16">
        <v>653696.30000000005</v>
      </c>
      <c r="F12" s="16">
        <v>653595.10634000006</v>
      </c>
      <c r="G12" s="16">
        <f t="shared" si="0"/>
        <v>101.00572323791911</v>
      </c>
      <c r="H12" s="16">
        <f t="shared" si="1"/>
        <v>99.984519774702719</v>
      </c>
      <c r="I12" s="17"/>
      <c r="J12" s="17"/>
    </row>
    <row r="13" ht="57">
      <c r="A13" s="14" t="s">
        <v>28</v>
      </c>
      <c r="B13" s="15" t="s">
        <v>13</v>
      </c>
      <c r="C13" s="15">
        <v>11</v>
      </c>
      <c r="D13" s="16">
        <v>224146</v>
      </c>
      <c r="E13" s="16">
        <v>2843282.3508600001</v>
      </c>
      <c r="F13" s="16">
        <v>0</v>
      </c>
      <c r="G13" s="16">
        <f t="shared" si="0"/>
        <v>0</v>
      </c>
      <c r="H13" s="16">
        <f t="shared" si="1"/>
        <v>0</v>
      </c>
      <c r="I13" s="17" t="s">
        <v>29</v>
      </c>
      <c r="J13" s="17" t="s">
        <v>29</v>
      </c>
    </row>
    <row r="14" ht="42.75">
      <c r="A14" s="14" t="s">
        <v>30</v>
      </c>
      <c r="B14" s="15" t="s">
        <v>13</v>
      </c>
      <c r="C14" s="15">
        <v>12</v>
      </c>
      <c r="D14" s="16">
        <v>15100</v>
      </c>
      <c r="E14" s="16">
        <v>15070</v>
      </c>
      <c r="F14" s="16">
        <v>15015.174999999999</v>
      </c>
      <c r="G14" s="16">
        <f>IFERROR(F14/D14*100,"")</f>
        <v>99.43824503311258</v>
      </c>
      <c r="H14" s="16">
        <f>IFERROR(F14/E14*100,"")</f>
        <v>99.63619774386197</v>
      </c>
      <c r="I14" s="17"/>
      <c r="J14" s="17"/>
    </row>
    <row r="15" ht="57">
      <c r="A15" s="14" t="s">
        <v>31</v>
      </c>
      <c r="B15" s="15" t="s">
        <v>13</v>
      </c>
      <c r="C15" s="15">
        <v>13</v>
      </c>
      <c r="D15" s="16">
        <v>4989848.5</v>
      </c>
      <c r="E15" s="16">
        <v>4650991.6969999997</v>
      </c>
      <c r="F15" s="16">
        <v>1643415.7746200003</v>
      </c>
      <c r="G15" s="16">
        <f t="shared" si="0"/>
        <v>32.935183796061146</v>
      </c>
      <c r="H15" s="16">
        <f t="shared" si="1"/>
        <v>35.334738947825741</v>
      </c>
      <c r="I15" s="17" t="s">
        <v>32</v>
      </c>
      <c r="J15" s="17" t="s">
        <v>32</v>
      </c>
    </row>
    <row r="16">
      <c r="A16" s="10" t="s">
        <v>33</v>
      </c>
      <c r="B16" s="11" t="s">
        <v>16</v>
      </c>
      <c r="C16" s="11" t="s">
        <v>14</v>
      </c>
      <c r="D16" s="12">
        <v>99078.699999999997</v>
      </c>
      <c r="E16" s="12">
        <v>135285.79999999999</v>
      </c>
      <c r="F16" s="12">
        <v>135276.038</v>
      </c>
      <c r="G16" s="12">
        <f t="shared" si="0"/>
        <v>136.53392505149947</v>
      </c>
      <c r="H16" s="12">
        <f t="shared" si="1"/>
        <v>99.992784165078675</v>
      </c>
      <c r="I16" s="13"/>
      <c r="J16" s="13"/>
    </row>
    <row r="17" ht="42.75">
      <c r="A17" s="14" t="s">
        <v>34</v>
      </c>
      <c r="B17" s="15" t="s">
        <v>16</v>
      </c>
      <c r="C17" s="15" t="s">
        <v>19</v>
      </c>
      <c r="D17" s="16">
        <v>91078.699999999997</v>
      </c>
      <c r="E17" s="16">
        <v>127285.8</v>
      </c>
      <c r="F17" s="16">
        <v>127276.038</v>
      </c>
      <c r="G17" s="16">
        <f t="shared" si="0"/>
        <v>139.74292342776081</v>
      </c>
      <c r="H17" s="16">
        <f t="shared" si="1"/>
        <v>99.992330644895191</v>
      </c>
      <c r="I17" s="21" t="s">
        <v>35</v>
      </c>
      <c r="J17" s="21"/>
    </row>
    <row r="18" ht="28.5">
      <c r="A18" s="14" t="s">
        <v>36</v>
      </c>
      <c r="B18" s="15" t="s">
        <v>16</v>
      </c>
      <c r="C18" s="15" t="s">
        <v>21</v>
      </c>
      <c r="D18" s="16">
        <v>8000</v>
      </c>
      <c r="E18" s="16">
        <v>8000</v>
      </c>
      <c r="F18" s="16">
        <v>8000</v>
      </c>
      <c r="G18" s="16">
        <f>IFERROR(F18/D18*100,"")</f>
        <v>100</v>
      </c>
      <c r="H18" s="16">
        <f t="shared" si="1"/>
        <v>100</v>
      </c>
      <c r="I18" s="20"/>
      <c r="J18" s="20"/>
    </row>
    <row r="19" ht="57">
      <c r="A19" s="10" t="s">
        <v>37</v>
      </c>
      <c r="B19" s="11" t="s">
        <v>19</v>
      </c>
      <c r="C19" s="11" t="s">
        <v>14</v>
      </c>
      <c r="D19" s="12">
        <v>940035.80000000005</v>
      </c>
      <c r="E19" s="12">
        <v>1131884.946</v>
      </c>
      <c r="F19" s="12">
        <v>1126886.3097600001</v>
      </c>
      <c r="G19" s="12">
        <f t="shared" si="0"/>
        <v>119.87695678824146</v>
      </c>
      <c r="H19" s="12">
        <f t="shared" si="1"/>
        <v>99.558379475081395</v>
      </c>
      <c r="I19" s="13"/>
      <c r="J19" s="13"/>
    </row>
    <row r="20">
      <c r="A20" s="14" t="s">
        <v>38</v>
      </c>
      <c r="B20" s="15" t="s">
        <v>19</v>
      </c>
      <c r="C20" s="15" t="s">
        <v>21</v>
      </c>
      <c r="D20" s="16">
        <v>112636.39999999999</v>
      </c>
      <c r="E20" s="16">
        <v>112771.89999999999</v>
      </c>
      <c r="F20" s="16">
        <v>112771.69028</v>
      </c>
      <c r="G20" s="16">
        <f t="shared" si="0"/>
        <v>100.12011239705814</v>
      </c>
      <c r="H20" s="16">
        <f t="shared" si="1"/>
        <v>99.999814031686967</v>
      </c>
      <c r="I20" s="17"/>
      <c r="J20" s="17"/>
    </row>
    <row r="21" ht="42.75">
      <c r="A21" s="14" t="s">
        <v>39</v>
      </c>
      <c r="B21" s="15" t="s">
        <v>19</v>
      </c>
      <c r="C21" s="15" t="s">
        <v>40</v>
      </c>
      <c r="D21" s="16">
        <v>10143.799999999999</v>
      </c>
      <c r="E21" s="16">
        <v>11110.299999999999</v>
      </c>
      <c r="F21" s="16">
        <v>11110.1558</v>
      </c>
      <c r="G21" s="16">
        <f>IFERROR(F21/D21*100,"")</f>
        <v>109.52656598119049</v>
      </c>
      <c r="H21" s="16">
        <f>IFERROR(F21/E21*100,"")</f>
        <v>99.998702105253685</v>
      </c>
      <c r="I21" s="17" t="s">
        <v>41</v>
      </c>
      <c r="J21" s="17"/>
    </row>
    <row r="22" ht="88.5" customHeight="1">
      <c r="A22" s="14" t="s">
        <v>42</v>
      </c>
      <c r="B22" s="15" t="s">
        <v>19</v>
      </c>
      <c r="C22" s="15">
        <v>10</v>
      </c>
      <c r="D22" s="16">
        <v>807255.59999999998</v>
      </c>
      <c r="E22" s="16">
        <v>1007005.046</v>
      </c>
      <c r="F22" s="16">
        <v>1002006.86164</v>
      </c>
      <c r="G22" s="16">
        <f t="shared" si="0"/>
        <v>124.12510506461646</v>
      </c>
      <c r="H22" s="16">
        <f t="shared" si="1"/>
        <v>99.503658459324157</v>
      </c>
      <c r="I22" s="17" t="s">
        <v>43</v>
      </c>
      <c r="J22" s="17"/>
    </row>
    <row r="23" ht="57">
      <c r="A23" s="14" t="s">
        <v>44</v>
      </c>
      <c r="B23" s="15" t="s">
        <v>19</v>
      </c>
      <c r="C23" s="15">
        <v>14</v>
      </c>
      <c r="D23" s="16">
        <v>10000</v>
      </c>
      <c r="E23" s="16">
        <v>997.70000000000005</v>
      </c>
      <c r="F23" s="16">
        <v>997.60203999999999</v>
      </c>
      <c r="G23" s="16">
        <f>IFERROR(F23/D23*100,"")</f>
        <v>9.9760204000000012</v>
      </c>
      <c r="H23" s="16">
        <f>IFERROR(F23/E23*100,"")</f>
        <v>99.990181417259691</v>
      </c>
      <c r="I23" s="17" t="s">
        <v>45</v>
      </c>
      <c r="J23" s="17"/>
    </row>
    <row r="24" ht="28.5">
      <c r="A24" s="10" t="s">
        <v>46</v>
      </c>
      <c r="B24" s="11" t="s">
        <v>21</v>
      </c>
      <c r="C24" s="11" t="s">
        <v>14</v>
      </c>
      <c r="D24" s="12">
        <v>29075029.600000001</v>
      </c>
      <c r="E24" s="12">
        <v>31756911.701139998</v>
      </c>
      <c r="F24" s="12">
        <v>31223755.192179997</v>
      </c>
      <c r="G24" s="12">
        <f t="shared" si="0"/>
        <v>107.39027826193509</v>
      </c>
      <c r="H24" s="12">
        <f t="shared" si="1"/>
        <v>98.321132375914061</v>
      </c>
      <c r="I24" s="13"/>
      <c r="J24" s="13"/>
    </row>
    <row r="25" ht="156.75">
      <c r="A25" s="14" t="s">
        <v>47</v>
      </c>
      <c r="B25" s="15" t="s">
        <v>21</v>
      </c>
      <c r="C25" s="15" t="s">
        <v>13</v>
      </c>
      <c r="D25" s="16">
        <v>450728.40000000002</v>
      </c>
      <c r="E25" s="16">
        <v>1190327.7</v>
      </c>
      <c r="F25" s="16">
        <v>1190140.8558</v>
      </c>
      <c r="G25" s="16">
        <f t="shared" si="0"/>
        <v>264.04833948781572</v>
      </c>
      <c r="H25" s="16">
        <f t="shared" si="1"/>
        <v>99.984303129297928</v>
      </c>
      <c r="I25" s="17" t="s">
        <v>48</v>
      </c>
      <c r="J25" s="20"/>
    </row>
    <row r="26" ht="57">
      <c r="A26" s="14" t="s">
        <v>49</v>
      </c>
      <c r="B26" s="15" t="s">
        <v>21</v>
      </c>
      <c r="C26" s="15" t="s">
        <v>16</v>
      </c>
      <c r="D26" s="16">
        <v>138533.89999999999</v>
      </c>
      <c r="E26" s="16">
        <v>151533.89999999999</v>
      </c>
      <c r="F26" s="16">
        <v>151520.18075</v>
      </c>
      <c r="G26" s="16">
        <f t="shared" si="0"/>
        <v>109.3740815424961</v>
      </c>
      <c r="H26" s="16">
        <f t="shared" si="1"/>
        <v>99.990946415290566</v>
      </c>
      <c r="I26" s="17" t="s">
        <v>50</v>
      </c>
      <c r="J26" s="17"/>
    </row>
    <row r="27" ht="142.5">
      <c r="A27" s="14" t="s">
        <v>51</v>
      </c>
      <c r="B27" s="15" t="s">
        <v>21</v>
      </c>
      <c r="C27" s="15" t="s">
        <v>21</v>
      </c>
      <c r="D27" s="16">
        <v>10454.1</v>
      </c>
      <c r="E27" s="16">
        <v>12156.9</v>
      </c>
      <c r="F27" s="16">
        <v>12148.592000000001</v>
      </c>
      <c r="G27" s="16">
        <f t="shared" si="0"/>
        <v>116.20887498684726</v>
      </c>
      <c r="H27" s="16">
        <f t="shared" si="1"/>
        <v>99.931660209428401</v>
      </c>
      <c r="I27" s="17" t="s">
        <v>52</v>
      </c>
      <c r="J27" s="17"/>
    </row>
    <row r="28" ht="71.25">
      <c r="A28" s="14" t="s">
        <v>53</v>
      </c>
      <c r="B28" s="15" t="s">
        <v>21</v>
      </c>
      <c r="C28" s="15" t="s">
        <v>23</v>
      </c>
      <c r="D28" s="16">
        <v>4862813.7999999998</v>
      </c>
      <c r="E28" s="16">
        <v>4747888.4011400007</v>
      </c>
      <c r="F28" s="16">
        <v>4704901.8650000002</v>
      </c>
      <c r="G28" s="16">
        <f t="shared" si="0"/>
        <v>96.752663344831348</v>
      </c>
      <c r="H28" s="16">
        <f t="shared" si="1"/>
        <v>99.094617806735329</v>
      </c>
      <c r="I28" s="17"/>
      <c r="J28" s="17"/>
    </row>
    <row r="29" ht="42.75">
      <c r="A29" s="14" t="s">
        <v>54</v>
      </c>
      <c r="B29" s="15" t="s">
        <v>21</v>
      </c>
      <c r="C29" s="15" t="s">
        <v>25</v>
      </c>
      <c r="D29" s="16">
        <v>41159.900000000001</v>
      </c>
      <c r="E29" s="16">
        <v>260113</v>
      </c>
      <c r="F29" s="16">
        <v>191498.08111000003</v>
      </c>
      <c r="G29" s="16">
        <f t="shared" si="0"/>
        <v>465.2539999125363</v>
      </c>
      <c r="H29" s="16">
        <f t="shared" si="1"/>
        <v>73.62111125164833</v>
      </c>
      <c r="I29" s="17" t="s">
        <v>55</v>
      </c>
      <c r="J29" s="17" t="s">
        <v>56</v>
      </c>
    </row>
    <row r="30" ht="42.75">
      <c r="A30" s="14" t="s">
        <v>57</v>
      </c>
      <c r="B30" s="15" t="s">
        <v>21</v>
      </c>
      <c r="C30" s="15" t="s">
        <v>27</v>
      </c>
      <c r="D30" s="16">
        <v>473072.29999999999</v>
      </c>
      <c r="E30" s="16">
        <v>491887.5</v>
      </c>
      <c r="F30" s="16">
        <v>479144.29458999995</v>
      </c>
      <c r="G30" s="16">
        <f t="shared" si="0"/>
        <v>101.28352359459643</v>
      </c>
      <c r="H30" s="16">
        <f t="shared" si="1"/>
        <v>97.40932521968945</v>
      </c>
      <c r="I30" s="17"/>
      <c r="J30" s="17"/>
    </row>
    <row r="31" ht="42.75">
      <c r="A31" s="14" t="s">
        <v>58</v>
      </c>
      <c r="B31" s="15" t="s">
        <v>21</v>
      </c>
      <c r="C31" s="15" t="s">
        <v>59</v>
      </c>
      <c r="D31" s="16">
        <v>1249683</v>
      </c>
      <c r="E31" s="16">
        <v>1065310.3</v>
      </c>
      <c r="F31" s="16">
        <v>1034799.90822</v>
      </c>
      <c r="G31" s="16">
        <f t="shared" si="0"/>
        <v>82.80499200357211</v>
      </c>
      <c r="H31" s="16">
        <f t="shared" si="1"/>
        <v>97.136008937489848</v>
      </c>
      <c r="I31" s="17" t="s">
        <v>60</v>
      </c>
      <c r="J31" s="17"/>
    </row>
    <row r="32" ht="84.75" customHeight="1">
      <c r="A32" s="14" t="s">
        <v>61</v>
      </c>
      <c r="B32" s="15" t="s">
        <v>21</v>
      </c>
      <c r="C32" s="15" t="s">
        <v>40</v>
      </c>
      <c r="D32" s="16">
        <v>16344126</v>
      </c>
      <c r="E32" s="16">
        <v>18652770.300000001</v>
      </c>
      <c r="F32" s="16">
        <v>18355396.169509999</v>
      </c>
      <c r="G32" s="16">
        <f t="shared" si="0"/>
        <v>112.30576764710453</v>
      </c>
      <c r="H32" s="16">
        <f t="shared" si="1"/>
        <v>98.405737455041717</v>
      </c>
      <c r="I32" s="17" t="s">
        <v>62</v>
      </c>
      <c r="J32" s="17"/>
    </row>
    <row r="33" ht="28.5">
      <c r="A33" s="14" t="s">
        <v>63</v>
      </c>
      <c r="B33" s="15" t="s">
        <v>21</v>
      </c>
      <c r="C33" s="15">
        <v>10</v>
      </c>
      <c r="D33" s="16">
        <v>1409166.2</v>
      </c>
      <c r="E33" s="16">
        <v>1314758.2</v>
      </c>
      <c r="F33" s="16">
        <v>1281212.44472</v>
      </c>
      <c r="G33" s="16">
        <f t="shared" si="0"/>
        <v>90.919896086068491</v>
      </c>
      <c r="H33" s="16">
        <f t="shared" si="1"/>
        <v>97.448522832563427</v>
      </c>
      <c r="I33" s="17" t="s">
        <v>64</v>
      </c>
      <c r="J33" s="17"/>
    </row>
    <row r="34" ht="57">
      <c r="A34" s="14" t="s">
        <v>65</v>
      </c>
      <c r="B34" s="15" t="s">
        <v>21</v>
      </c>
      <c r="C34" s="15">
        <v>12</v>
      </c>
      <c r="D34" s="16">
        <v>4095292</v>
      </c>
      <c r="E34" s="16">
        <v>3870165.5</v>
      </c>
      <c r="F34" s="16">
        <v>3822992.8004800007</v>
      </c>
      <c r="G34" s="16">
        <f t="shared" si="0"/>
        <v>93.350921020527977</v>
      </c>
      <c r="H34" s="16">
        <f t="shared" si="1"/>
        <v>98.781119321124649</v>
      </c>
      <c r="I34" s="17" t="s">
        <v>66</v>
      </c>
      <c r="J34" s="17"/>
    </row>
    <row r="35" s="22" customFormat="1" ht="28.5">
      <c r="A35" s="23" t="s">
        <v>67</v>
      </c>
      <c r="B35" s="24" t="s">
        <v>23</v>
      </c>
      <c r="C35" s="24" t="s">
        <v>14</v>
      </c>
      <c r="D35" s="25">
        <v>5010117.7000000002</v>
      </c>
      <c r="E35" s="25">
        <v>9598744.8137500007</v>
      </c>
      <c r="F35" s="25">
        <v>9296248.2006700002</v>
      </c>
      <c r="G35" s="25">
        <f t="shared" si="0"/>
        <v>185.54949718386854</v>
      </c>
      <c r="H35" s="25">
        <f t="shared" si="1"/>
        <v>96.848581570304063</v>
      </c>
      <c r="I35" s="13"/>
      <c r="J35" s="13"/>
    </row>
    <row r="36" ht="128.25">
      <c r="A36" s="14" t="s">
        <v>68</v>
      </c>
      <c r="B36" s="15" t="s">
        <v>23</v>
      </c>
      <c r="C36" s="15" t="s">
        <v>13</v>
      </c>
      <c r="D36" s="16">
        <v>1720244.8999999999</v>
      </c>
      <c r="E36" s="16">
        <v>2226001.8999999999</v>
      </c>
      <c r="F36" s="16">
        <v>2174092.35616</v>
      </c>
      <c r="G36" s="16">
        <f t="shared" si="0"/>
        <v>126.38272353895658</v>
      </c>
      <c r="H36" s="16">
        <f t="shared" si="1"/>
        <v>97.668036858369263</v>
      </c>
      <c r="I36" s="17" t="s">
        <v>69</v>
      </c>
      <c r="J36" s="17"/>
    </row>
    <row r="37" ht="42.75">
      <c r="A37" s="14" t="s">
        <v>70</v>
      </c>
      <c r="B37" s="15" t="s">
        <v>23</v>
      </c>
      <c r="C37" s="15" t="s">
        <v>16</v>
      </c>
      <c r="D37" s="16">
        <v>1397741.8999999999</v>
      </c>
      <c r="E37" s="16">
        <v>4424010.7000000002</v>
      </c>
      <c r="F37" s="16">
        <v>4192269.2494699997</v>
      </c>
      <c r="G37" s="16">
        <f t="shared" si="0"/>
        <v>299.93157173509644</v>
      </c>
      <c r="H37" s="16">
        <f t="shared" si="1"/>
        <v>94.761733950372218</v>
      </c>
      <c r="I37" s="17" t="s">
        <v>71</v>
      </c>
      <c r="J37" s="17" t="s">
        <v>72</v>
      </c>
    </row>
    <row r="38" ht="42.75">
      <c r="A38" s="14" t="s">
        <v>73</v>
      </c>
      <c r="B38" s="15" t="s">
        <v>23</v>
      </c>
      <c r="C38" s="15" t="s">
        <v>19</v>
      </c>
      <c r="D38" s="16">
        <v>1089217.7</v>
      </c>
      <c r="E38" s="16">
        <v>2059916.3</v>
      </c>
      <c r="F38" s="16">
        <v>2044224.5988700001</v>
      </c>
      <c r="G38" s="16">
        <f t="shared" si="0"/>
        <v>187.67823905817912</v>
      </c>
      <c r="H38" s="16">
        <f t="shared" si="1"/>
        <v>99.238235984151402</v>
      </c>
      <c r="I38" s="17" t="s">
        <v>74</v>
      </c>
      <c r="J38" s="17"/>
    </row>
    <row r="39" ht="57">
      <c r="A39" s="14" t="s">
        <v>75</v>
      </c>
      <c r="B39" s="15" t="s">
        <v>23</v>
      </c>
      <c r="C39" s="15" t="s">
        <v>23</v>
      </c>
      <c r="D39" s="16">
        <v>802913.19999999995</v>
      </c>
      <c r="E39" s="16">
        <v>888815.91374999995</v>
      </c>
      <c r="F39" s="16">
        <v>885661.99617000006</v>
      </c>
      <c r="G39" s="16">
        <f t="shared" si="0"/>
        <v>110.3060699674635</v>
      </c>
      <c r="H39" s="16">
        <f t="shared" si="1"/>
        <v>99.645155140540496</v>
      </c>
      <c r="I39" s="17" t="s">
        <v>76</v>
      </c>
      <c r="J39" s="17"/>
    </row>
    <row r="40" ht="28.5">
      <c r="A40" s="10" t="s">
        <v>77</v>
      </c>
      <c r="B40" s="11" t="s">
        <v>25</v>
      </c>
      <c r="C40" s="11" t="s">
        <v>14</v>
      </c>
      <c r="D40" s="12">
        <v>639874</v>
      </c>
      <c r="E40" s="12">
        <v>631812.80000000005</v>
      </c>
      <c r="F40" s="12">
        <v>630842.36237999995</v>
      </c>
      <c r="G40" s="12">
        <f t="shared" si="0"/>
        <v>98.588528738470387</v>
      </c>
      <c r="H40" s="12">
        <f t="shared" si="1"/>
        <v>99.846404248220338</v>
      </c>
      <c r="I40" s="13"/>
      <c r="J40" s="13"/>
    </row>
    <row r="41">
      <c r="A41" s="14" t="s">
        <v>78</v>
      </c>
      <c r="B41" s="15" t="s">
        <v>25</v>
      </c>
      <c r="C41" s="15" t="s">
        <v>13</v>
      </c>
      <c r="D41" s="16">
        <v>97567.199999999997</v>
      </c>
      <c r="E41" s="16">
        <v>97047.199999999997</v>
      </c>
      <c r="F41" s="16">
        <v>97021.402290000013</v>
      </c>
      <c r="G41" s="16">
        <f t="shared" si="0"/>
        <v>99.440593037414232</v>
      </c>
      <c r="H41" s="16">
        <f t="shared" si="1"/>
        <v>99.973417357739351</v>
      </c>
      <c r="I41" s="17"/>
      <c r="J41" s="17"/>
    </row>
    <row r="42" ht="99.75">
      <c r="A42" s="14" t="s">
        <v>79</v>
      </c>
      <c r="B42" s="15" t="s">
        <v>25</v>
      </c>
      <c r="C42" s="15" t="s">
        <v>19</v>
      </c>
      <c r="D42" s="16">
        <v>66916.100000000006</v>
      </c>
      <c r="E42" s="16">
        <v>78726.100000000006</v>
      </c>
      <c r="F42" s="16">
        <v>78657.054319999996</v>
      </c>
      <c r="G42" s="16">
        <f t="shared" si="0"/>
        <v>117.54578392942803</v>
      </c>
      <c r="H42" s="16">
        <f t="shared" si="1"/>
        <v>99.912296328663544</v>
      </c>
      <c r="I42" s="17" t="s">
        <v>80</v>
      </c>
      <c r="J42" s="17"/>
    </row>
    <row r="43" ht="28.5">
      <c r="A43" s="14" t="s">
        <v>81</v>
      </c>
      <c r="B43" s="15" t="s">
        <v>25</v>
      </c>
      <c r="C43" s="15" t="s">
        <v>23</v>
      </c>
      <c r="D43" s="16">
        <v>475390.70000000001</v>
      </c>
      <c r="E43" s="16">
        <v>456039.5</v>
      </c>
      <c r="F43" s="16">
        <v>455163.90576999995</v>
      </c>
      <c r="G43" s="16">
        <f t="shared" si="0"/>
        <v>95.745227193127661</v>
      </c>
      <c r="H43" s="16">
        <f t="shared" si="1"/>
        <v>99.808000353039589</v>
      </c>
      <c r="I43" s="17"/>
      <c r="J43" s="17"/>
    </row>
    <row r="44">
      <c r="A44" s="10" t="s">
        <v>82</v>
      </c>
      <c r="B44" s="11" t="s">
        <v>27</v>
      </c>
      <c r="C44" s="11" t="s">
        <v>14</v>
      </c>
      <c r="D44" s="12">
        <v>38735111.5</v>
      </c>
      <c r="E44" s="12">
        <v>40442076.825819999</v>
      </c>
      <c r="F44" s="12">
        <v>40062460.208960004</v>
      </c>
      <c r="G44" s="12">
        <f t="shared" si="0"/>
        <v>103.42673264012679</v>
      </c>
      <c r="H44" s="12">
        <f t="shared" si="1"/>
        <v>99.061332536172742</v>
      </c>
      <c r="I44" s="13"/>
      <c r="J44" s="13"/>
    </row>
    <row r="45" ht="85.5">
      <c r="A45" s="14" t="s">
        <v>83</v>
      </c>
      <c r="B45" s="15" t="s">
        <v>27</v>
      </c>
      <c r="C45" s="15" t="s">
        <v>13</v>
      </c>
      <c r="D45" s="16">
        <v>6301754.7999999998</v>
      </c>
      <c r="E45" s="16">
        <v>6893678.5999999996</v>
      </c>
      <c r="F45" s="16">
        <v>6858660.87995</v>
      </c>
      <c r="G45" s="16">
        <f t="shared" si="0"/>
        <v>108.83731750321355</v>
      </c>
      <c r="H45" s="16">
        <f t="shared" si="1"/>
        <v>99.492031438048187</v>
      </c>
      <c r="I45" s="17" t="s">
        <v>84</v>
      </c>
      <c r="J45" s="17"/>
    </row>
    <row r="46">
      <c r="A46" s="14" t="s">
        <v>85</v>
      </c>
      <c r="B46" s="15" t="s">
        <v>27</v>
      </c>
      <c r="C46" s="15" t="s">
        <v>16</v>
      </c>
      <c r="D46" s="16">
        <v>26204075.199999999</v>
      </c>
      <c r="E46" s="16">
        <v>26253494.800000001</v>
      </c>
      <c r="F46" s="16">
        <v>25970570.488029998</v>
      </c>
      <c r="G46" s="16">
        <f t="shared" si="0"/>
        <v>99.108899244915918</v>
      </c>
      <c r="H46" s="16">
        <f t="shared" si="1"/>
        <v>98.922336572234173</v>
      </c>
      <c r="I46" s="17"/>
      <c r="J46" s="17"/>
    </row>
    <row r="47" ht="85.5">
      <c r="A47" s="14" t="s">
        <v>86</v>
      </c>
      <c r="B47" s="15" t="s">
        <v>27</v>
      </c>
      <c r="C47" s="15" t="s">
        <v>19</v>
      </c>
      <c r="D47" s="16">
        <v>481663.79999999999</v>
      </c>
      <c r="E47" s="16">
        <v>511753.09999999998</v>
      </c>
      <c r="F47" s="16">
        <v>510659.63237999997</v>
      </c>
      <c r="G47" s="16">
        <f t="shared" si="0"/>
        <v>106.01993182381571</v>
      </c>
      <c r="H47" s="16">
        <f t="shared" si="1"/>
        <v>99.786329067669541</v>
      </c>
      <c r="I47" s="17" t="s">
        <v>87</v>
      </c>
      <c r="J47" s="20"/>
    </row>
    <row r="48" ht="28.5">
      <c r="A48" s="14" t="s">
        <v>88</v>
      </c>
      <c r="B48" s="15" t="s">
        <v>27</v>
      </c>
      <c r="C48" s="15" t="s">
        <v>21</v>
      </c>
      <c r="D48" s="16">
        <v>4238843.5</v>
      </c>
      <c r="E48" s="16">
        <v>4454580.2999999998</v>
      </c>
      <c r="F48" s="16">
        <v>4440084.5663299998</v>
      </c>
      <c r="G48" s="16">
        <f t="shared" si="0"/>
        <v>104.74754650248353</v>
      </c>
      <c r="H48" s="16">
        <f t="shared" si="1"/>
        <v>99.67458811619133</v>
      </c>
      <c r="I48" s="26"/>
      <c r="J48" s="17"/>
    </row>
    <row r="49" ht="42.75">
      <c r="A49" s="14" t="s">
        <v>89</v>
      </c>
      <c r="B49" s="15" t="s">
        <v>27</v>
      </c>
      <c r="C49" s="15" t="s">
        <v>23</v>
      </c>
      <c r="D49" s="16">
        <v>36787.400000000001</v>
      </c>
      <c r="E49" s="16">
        <v>34415</v>
      </c>
      <c r="F49" s="16">
        <v>34360.332750000001</v>
      </c>
      <c r="G49" s="16">
        <f t="shared" si="0"/>
        <v>93.402449615901091</v>
      </c>
      <c r="H49" s="16">
        <f t="shared" si="1"/>
        <v>99.841152840331262</v>
      </c>
      <c r="I49" s="17" t="s">
        <v>90</v>
      </c>
      <c r="J49" s="17"/>
    </row>
    <row r="50" ht="30.75" customHeight="1">
      <c r="A50" s="14" t="s">
        <v>91</v>
      </c>
      <c r="B50" s="15" t="s">
        <v>27</v>
      </c>
      <c r="C50" s="15" t="s">
        <v>25</v>
      </c>
      <c r="D50" s="16">
        <v>289633.59999999998</v>
      </c>
      <c r="E50" s="16">
        <v>421845.09999999998</v>
      </c>
      <c r="F50" s="16">
        <v>421759.47777</v>
      </c>
      <c r="G50" s="16">
        <f t="shared" si="0"/>
        <v>145.61828384897333</v>
      </c>
      <c r="H50" s="16">
        <f t="shared" si="1"/>
        <v>99.979702921759667</v>
      </c>
      <c r="I50" s="17" t="s">
        <v>92</v>
      </c>
      <c r="J50" s="17"/>
    </row>
    <row r="51" ht="34.5" customHeight="1">
      <c r="A51" s="14" t="s">
        <v>93</v>
      </c>
      <c r="B51" s="15" t="s">
        <v>27</v>
      </c>
      <c r="C51" s="15" t="s">
        <v>27</v>
      </c>
      <c r="D51" s="16">
        <v>300022.59999999998</v>
      </c>
      <c r="E51" s="16">
        <v>535052.09999999998</v>
      </c>
      <c r="F51" s="16">
        <v>525922.01666000008</v>
      </c>
      <c r="G51" s="16">
        <f t="shared" si="0"/>
        <v>175.29413339528426</v>
      </c>
      <c r="H51" s="16">
        <f t="shared" si="1"/>
        <v>98.293608540177686</v>
      </c>
      <c r="I51" s="17" t="s">
        <v>94</v>
      </c>
      <c r="J51" s="27"/>
    </row>
    <row r="52" ht="171.75" customHeight="1">
      <c r="A52" s="14" t="s">
        <v>95</v>
      </c>
      <c r="B52" s="15" t="s">
        <v>27</v>
      </c>
      <c r="C52" s="15" t="s">
        <v>40</v>
      </c>
      <c r="D52" s="16">
        <v>882330.59999999998</v>
      </c>
      <c r="E52" s="16">
        <v>1337257.8258200001</v>
      </c>
      <c r="F52" s="16">
        <v>1300442.8150900002</v>
      </c>
      <c r="G52" s="16">
        <f t="shared" si="0"/>
        <v>147.38725088872587</v>
      </c>
      <c r="H52" s="16">
        <f t="shared" si="1"/>
        <v>97.246977357756336</v>
      </c>
      <c r="I52" s="17" t="s">
        <v>96</v>
      </c>
      <c r="J52" s="17"/>
      <c r="K52" s="28"/>
      <c r="L52" s="28"/>
    </row>
    <row r="53" ht="28.5">
      <c r="A53" s="10" t="s">
        <v>97</v>
      </c>
      <c r="B53" s="11" t="s">
        <v>59</v>
      </c>
      <c r="C53" s="11" t="s">
        <v>14</v>
      </c>
      <c r="D53" s="12">
        <v>3453179.8999999999</v>
      </c>
      <c r="E53" s="12">
        <v>2676864</v>
      </c>
      <c r="F53" s="12">
        <v>2633599.4638899998</v>
      </c>
      <c r="G53" s="12">
        <f t="shared" si="0"/>
        <v>76.265921271289685</v>
      </c>
      <c r="H53" s="12">
        <f t="shared" si="1"/>
        <v>98.383760396120223</v>
      </c>
      <c r="I53" s="29"/>
      <c r="J53" s="29"/>
      <c r="K53" s="28"/>
      <c r="L53" s="28"/>
    </row>
    <row r="54" ht="71.25">
      <c r="A54" s="14" t="s">
        <v>98</v>
      </c>
      <c r="B54" s="15" t="s">
        <v>59</v>
      </c>
      <c r="C54" s="15" t="s">
        <v>13</v>
      </c>
      <c r="D54" s="16">
        <v>2988074.2999999998</v>
      </c>
      <c r="E54" s="16">
        <v>2445136.1000000001</v>
      </c>
      <c r="F54" s="16">
        <v>2403116.4035399999</v>
      </c>
      <c r="G54" s="16">
        <f t="shared" si="0"/>
        <v>80.423582624434744</v>
      </c>
      <c r="H54" s="16">
        <f t="shared" si="1"/>
        <v>98.281498667497473</v>
      </c>
      <c r="I54" s="17" t="s">
        <v>99</v>
      </c>
      <c r="J54" s="17"/>
      <c r="K54" s="28"/>
      <c r="L54" s="28"/>
    </row>
    <row r="55" ht="45.75" customHeight="1">
      <c r="A55" s="14" t="s">
        <v>100</v>
      </c>
      <c r="B55" s="15" t="s">
        <v>59</v>
      </c>
      <c r="C55" s="15" t="s">
        <v>16</v>
      </c>
      <c r="D55" s="16">
        <v>35000</v>
      </c>
      <c r="E55" s="16">
        <v>42488.5</v>
      </c>
      <c r="F55" s="16">
        <v>42488.445</v>
      </c>
      <c r="G55" s="16">
        <f t="shared" si="0"/>
        <v>121.39555714285714</v>
      </c>
      <c r="H55" s="16">
        <f t="shared" si="1"/>
        <v>99.99987055320851</v>
      </c>
      <c r="I55" s="17" t="s">
        <v>101</v>
      </c>
      <c r="J55" s="17"/>
    </row>
    <row r="56" ht="45.75" customHeight="1">
      <c r="A56" s="14" t="s">
        <v>102</v>
      </c>
      <c r="B56" s="15" t="s">
        <v>59</v>
      </c>
      <c r="C56" s="15" t="s">
        <v>21</v>
      </c>
      <c r="D56" s="16">
        <v>430105.59999999998</v>
      </c>
      <c r="E56" s="16">
        <v>189239.39999999999</v>
      </c>
      <c r="F56" s="16">
        <v>187994.61535000004</v>
      </c>
      <c r="G56" s="16">
        <f t="shared" si="0"/>
        <v>43.708943884943615</v>
      </c>
      <c r="H56" s="16">
        <f t="shared" si="1"/>
        <v>99.342216974900595</v>
      </c>
      <c r="I56" s="17" t="s">
        <v>103</v>
      </c>
      <c r="J56" s="17"/>
    </row>
    <row r="57">
      <c r="A57" s="10" t="s">
        <v>104</v>
      </c>
      <c r="B57" s="11" t="s">
        <v>40</v>
      </c>
      <c r="C57" s="11" t="s">
        <v>14</v>
      </c>
      <c r="D57" s="12">
        <v>10111616.1</v>
      </c>
      <c r="E57" s="12">
        <v>10930665.62043</v>
      </c>
      <c r="F57" s="12">
        <v>10912175.72968</v>
      </c>
      <c r="G57" s="12">
        <f t="shared" si="0"/>
        <v>107.91722729346895</v>
      </c>
      <c r="H57" s="12">
        <f t="shared" si="1"/>
        <v>99.83084387180007</v>
      </c>
      <c r="I57" s="13"/>
      <c r="J57" s="13"/>
    </row>
    <row r="58" ht="159" customHeight="1">
      <c r="A58" s="14" t="s">
        <v>105</v>
      </c>
      <c r="B58" s="15" t="s">
        <v>40</v>
      </c>
      <c r="C58" s="15" t="s">
        <v>13</v>
      </c>
      <c r="D58" s="16">
        <v>4359525.0999999996</v>
      </c>
      <c r="E58" s="16">
        <v>4527833.5999999996</v>
      </c>
      <c r="F58" s="16">
        <v>4522201.3635900002</v>
      </c>
      <c r="G58" s="16">
        <f t="shared" si="0"/>
        <v>103.73151340704521</v>
      </c>
      <c r="H58" s="16">
        <f t="shared" si="1"/>
        <v>99.875608582214696</v>
      </c>
      <c r="I58" s="26"/>
      <c r="J58" s="17"/>
    </row>
    <row r="59" ht="156.75">
      <c r="A59" s="14" t="s">
        <v>106</v>
      </c>
      <c r="B59" s="15" t="s">
        <v>40</v>
      </c>
      <c r="C59" s="15" t="s">
        <v>16</v>
      </c>
      <c r="D59" s="16">
        <v>1361038.7</v>
      </c>
      <c r="E59" s="16">
        <v>1401218.8</v>
      </c>
      <c r="F59" s="16">
        <v>1397525.8029</v>
      </c>
      <c r="G59" s="16">
        <f t="shared" si="0"/>
        <v>102.68082773105571</v>
      </c>
      <c r="H59" s="16">
        <f t="shared" si="1"/>
        <v>99.736443937235208</v>
      </c>
      <c r="I59" s="26"/>
      <c r="J59" s="17"/>
    </row>
    <row r="60" ht="28.5">
      <c r="A60" s="14" t="s">
        <v>107</v>
      </c>
      <c r="B60" s="15" t="s">
        <v>40</v>
      </c>
      <c r="C60" s="15" t="s">
        <v>19</v>
      </c>
      <c r="D60" s="16">
        <v>92259.800000000003</v>
      </c>
      <c r="E60" s="16">
        <v>92409.800000000003</v>
      </c>
      <c r="F60" s="16">
        <v>92408.939459999994</v>
      </c>
      <c r="G60" s="16">
        <f t="shared" si="0"/>
        <v>100.16165161858143</v>
      </c>
      <c r="H60" s="16">
        <f t="shared" si="1"/>
        <v>99.999068778419598</v>
      </c>
      <c r="I60" s="17"/>
      <c r="J60" s="17"/>
    </row>
    <row r="61">
      <c r="A61" s="14" t="s">
        <v>108</v>
      </c>
      <c r="B61" s="15" t="s">
        <v>40</v>
      </c>
      <c r="C61" s="15" t="s">
        <v>21</v>
      </c>
      <c r="D61" s="16">
        <v>257941.89999999999</v>
      </c>
      <c r="E61" s="16">
        <v>259456.70000000001</v>
      </c>
      <c r="F61" s="16">
        <v>256581.22046000001</v>
      </c>
      <c r="G61" s="16">
        <f t="shared" si="0"/>
        <v>99.472486036584215</v>
      </c>
      <c r="H61" s="16">
        <f t="shared" si="1"/>
        <v>98.891730473716805</v>
      </c>
      <c r="I61" s="17"/>
      <c r="J61" s="17"/>
    </row>
    <row r="62">
      <c r="A62" s="14" t="s">
        <v>109</v>
      </c>
      <c r="B62" s="15" t="s">
        <v>40</v>
      </c>
      <c r="C62" s="15" t="s">
        <v>23</v>
      </c>
      <c r="D62" s="16">
        <v>102735.89999999999</v>
      </c>
      <c r="E62" s="16">
        <v>102735.89999999999</v>
      </c>
      <c r="F62" s="16">
        <v>102735.38055</v>
      </c>
      <c r="G62" s="16">
        <f t="shared" si="0"/>
        <v>99.999494383170841</v>
      </c>
      <c r="H62" s="16">
        <f t="shared" si="1"/>
        <v>99.999494383170841</v>
      </c>
      <c r="I62" s="17"/>
      <c r="J62" s="17"/>
    </row>
    <row r="63" ht="42.75">
      <c r="A63" s="14" t="s">
        <v>110</v>
      </c>
      <c r="B63" s="15" t="s">
        <v>40</v>
      </c>
      <c r="C63" s="15" t="s">
        <v>25</v>
      </c>
      <c r="D63" s="16">
        <v>308481.79999999999</v>
      </c>
      <c r="E63" s="16">
        <v>308481.79999999999</v>
      </c>
      <c r="F63" s="16">
        <v>308481.68400000001</v>
      </c>
      <c r="G63" s="16">
        <f t="shared" si="0"/>
        <v>99.999962396484989</v>
      </c>
      <c r="H63" s="16">
        <f t="shared" si="1"/>
        <v>99.999962396484989</v>
      </c>
      <c r="I63" s="20"/>
      <c r="J63" s="20"/>
    </row>
    <row r="64" ht="356.25">
      <c r="A64" s="14" t="s">
        <v>111</v>
      </c>
      <c r="B64" s="15" t="s">
        <v>40</v>
      </c>
      <c r="C64" s="15" t="s">
        <v>40</v>
      </c>
      <c r="D64" s="16">
        <v>3629632.8999999999</v>
      </c>
      <c r="E64" s="16">
        <v>4238529.0204299996</v>
      </c>
      <c r="F64" s="16">
        <v>4232241.3387199994</v>
      </c>
      <c r="G64" s="16">
        <f t="shared" si="0"/>
        <v>116.60246243414862</v>
      </c>
      <c r="H64" s="16">
        <f t="shared" si="1"/>
        <v>99.851654154550005</v>
      </c>
      <c r="I64" s="17" t="s">
        <v>112</v>
      </c>
      <c r="J64" s="17"/>
    </row>
    <row r="65">
      <c r="A65" s="10" t="s">
        <v>113</v>
      </c>
      <c r="B65" s="11">
        <v>10</v>
      </c>
      <c r="C65" s="11" t="s">
        <v>14</v>
      </c>
      <c r="D65" s="12">
        <v>38047371.299999997</v>
      </c>
      <c r="E65" s="12">
        <v>78729852.424999997</v>
      </c>
      <c r="F65" s="12">
        <v>72854689.179669976</v>
      </c>
      <c r="G65" s="12">
        <f t="shared" si="0"/>
        <v>191.48415958941683</v>
      </c>
      <c r="H65" s="12">
        <f t="shared" si="1"/>
        <v>92.537566038337431</v>
      </c>
      <c r="I65" s="13"/>
      <c r="J65" s="13"/>
    </row>
    <row r="66" ht="42.75">
      <c r="A66" s="14" t="s">
        <v>114</v>
      </c>
      <c r="B66" s="15">
        <v>10</v>
      </c>
      <c r="C66" s="15" t="s">
        <v>13</v>
      </c>
      <c r="D66" s="16">
        <v>109186.7</v>
      </c>
      <c r="E66" s="16">
        <v>100172.60000000001</v>
      </c>
      <c r="F66" s="16">
        <v>100053.88926</v>
      </c>
      <c r="G66" s="16">
        <f t="shared" si="0"/>
        <v>91.635601460617451</v>
      </c>
      <c r="H66" s="16">
        <f t="shared" si="1"/>
        <v>99.881493801698269</v>
      </c>
      <c r="I66" s="17" t="s">
        <v>115</v>
      </c>
      <c r="J66" s="17"/>
    </row>
    <row r="67" ht="142.5">
      <c r="A67" s="14" t="s">
        <v>116</v>
      </c>
      <c r="B67" s="15">
        <v>10</v>
      </c>
      <c r="C67" s="15" t="s">
        <v>16</v>
      </c>
      <c r="D67" s="16">
        <v>3511846.1000000001</v>
      </c>
      <c r="E67" s="16">
        <v>3736838.25</v>
      </c>
      <c r="F67" s="16">
        <v>3728532.39983</v>
      </c>
      <c r="G67" s="16">
        <f t="shared" si="0"/>
        <v>106.17015363600358</v>
      </c>
      <c r="H67" s="16">
        <f t="shared" si="1"/>
        <v>99.777730540785385</v>
      </c>
      <c r="I67" s="17" t="s">
        <v>117</v>
      </c>
      <c r="J67" s="20"/>
    </row>
    <row r="68" ht="85.5">
      <c r="A68" s="14" t="s">
        <v>118</v>
      </c>
      <c r="B68" s="15">
        <v>10</v>
      </c>
      <c r="C68" s="15" t="s">
        <v>19</v>
      </c>
      <c r="D68" s="16">
        <v>23134295.199999999</v>
      </c>
      <c r="E68" s="16">
        <v>64333322.975000001</v>
      </c>
      <c r="F68" s="16">
        <v>58707900.616779998</v>
      </c>
      <c r="G68" s="16">
        <f t="shared" si="0"/>
        <v>253.76999865022904</v>
      </c>
      <c r="H68" s="16">
        <f t="shared" si="1"/>
        <v>91.255818760666159</v>
      </c>
      <c r="I68" s="17" t="s">
        <v>119</v>
      </c>
      <c r="J68" s="17" t="s">
        <v>120</v>
      </c>
    </row>
    <row r="69" ht="85.5">
      <c r="A69" s="14" t="s">
        <v>121</v>
      </c>
      <c r="B69" s="15">
        <v>10</v>
      </c>
      <c r="C69" s="15" t="s">
        <v>21</v>
      </c>
      <c r="D69" s="16">
        <v>10447155.4</v>
      </c>
      <c r="E69" s="16">
        <v>9594671.5999999996</v>
      </c>
      <c r="F69" s="16">
        <v>9355890.8206200004</v>
      </c>
      <c r="G69" s="16">
        <f t="shared" si="0"/>
        <v>89.554433359151531</v>
      </c>
      <c r="H69" s="16">
        <f t="shared" si="1"/>
        <v>97.51131889308229</v>
      </c>
      <c r="I69" s="17" t="s">
        <v>122</v>
      </c>
      <c r="J69" s="17"/>
    </row>
    <row r="70" ht="85.5">
      <c r="A70" s="14" t="s">
        <v>123</v>
      </c>
      <c r="B70" s="15">
        <v>10</v>
      </c>
      <c r="C70" s="15" t="s">
        <v>25</v>
      </c>
      <c r="D70" s="16">
        <v>844887.90000000002</v>
      </c>
      <c r="E70" s="16">
        <v>964847</v>
      </c>
      <c r="F70" s="16">
        <v>962311.45317999995</v>
      </c>
      <c r="G70" s="16">
        <f t="shared" ref="G70:G83" si="2">IFERROR(F70/D70*100,"")</f>
        <v>113.89812224556653</v>
      </c>
      <c r="H70" s="16">
        <f t="shared" ref="H70:H83" si="3">IFERROR(F70/E70*100,"")</f>
        <v>99.737207368629427</v>
      </c>
      <c r="I70" s="17" t="s">
        <v>124</v>
      </c>
      <c r="J70" s="17"/>
    </row>
    <row r="71" ht="28.5">
      <c r="A71" s="10" t="s">
        <v>125</v>
      </c>
      <c r="B71" s="11">
        <v>11</v>
      </c>
      <c r="C71" s="11" t="s">
        <v>14</v>
      </c>
      <c r="D71" s="12">
        <v>3311448.7999999998</v>
      </c>
      <c r="E71" s="12">
        <v>2555128.7999999998</v>
      </c>
      <c r="F71" s="12">
        <v>2552374.8728399999</v>
      </c>
      <c r="G71" s="12">
        <f t="shared" si="2"/>
        <v>77.077286317698764</v>
      </c>
      <c r="H71" s="12">
        <f t="shared" si="3"/>
        <v>99.892219634485741</v>
      </c>
      <c r="I71" s="13"/>
      <c r="J71" s="13"/>
    </row>
    <row r="72" ht="171">
      <c r="A72" s="14" t="s">
        <v>126</v>
      </c>
      <c r="B72" s="15">
        <v>11</v>
      </c>
      <c r="C72" s="15" t="s">
        <v>13</v>
      </c>
      <c r="D72" s="16">
        <v>2415</v>
      </c>
      <c r="E72" s="16">
        <v>9726.2000000000007</v>
      </c>
      <c r="F72" s="16">
        <v>9726.2000000000007</v>
      </c>
      <c r="G72" s="16">
        <f t="shared" si="2"/>
        <v>402.74120082815739</v>
      </c>
      <c r="H72" s="16">
        <f t="shared" si="3"/>
        <v>100</v>
      </c>
      <c r="I72" s="17" t="s">
        <v>127</v>
      </c>
      <c r="J72" s="20"/>
    </row>
    <row r="73" ht="42.75">
      <c r="A73" s="14" t="s">
        <v>128</v>
      </c>
      <c r="B73" s="15">
        <v>11</v>
      </c>
      <c r="C73" s="15" t="s">
        <v>16</v>
      </c>
      <c r="D73" s="16">
        <v>1395108.2</v>
      </c>
      <c r="E73" s="16">
        <v>643198.80000000005</v>
      </c>
      <c r="F73" s="16">
        <v>640502.60002999997</v>
      </c>
      <c r="G73" s="16">
        <f t="shared" si="2"/>
        <v>45.910603925200924</v>
      </c>
      <c r="H73" s="16">
        <f t="shared" si="3"/>
        <v>99.580813899217461</v>
      </c>
      <c r="I73" s="17" t="s">
        <v>129</v>
      </c>
      <c r="J73" s="27"/>
    </row>
    <row r="74" ht="99.75">
      <c r="A74" s="14" t="s">
        <v>130</v>
      </c>
      <c r="B74" s="15">
        <v>11</v>
      </c>
      <c r="C74" s="15" t="s">
        <v>19</v>
      </c>
      <c r="D74" s="16">
        <v>1857533.5</v>
      </c>
      <c r="E74" s="16">
        <v>1840166.2</v>
      </c>
      <c r="F74" s="16">
        <v>1840166.1108599999</v>
      </c>
      <c r="G74" s="16">
        <f t="shared" si="2"/>
        <v>99.065029559897567</v>
      </c>
      <c r="H74" s="16">
        <f t="shared" si="3"/>
        <v>99.999995155872341</v>
      </c>
      <c r="I74" s="17"/>
      <c r="J74" s="17"/>
    </row>
    <row r="75" ht="28.5">
      <c r="A75" s="14" t="s">
        <v>131</v>
      </c>
      <c r="B75" s="15">
        <v>11</v>
      </c>
      <c r="C75" s="15" t="s">
        <v>23</v>
      </c>
      <c r="D75" s="16">
        <v>56392.099999999999</v>
      </c>
      <c r="E75" s="16">
        <v>62037.599999999999</v>
      </c>
      <c r="F75" s="16">
        <v>61979.961950000004</v>
      </c>
      <c r="G75" s="16">
        <f t="shared" si="2"/>
        <v>109.90894460394276</v>
      </c>
      <c r="H75" s="16">
        <f t="shared" si="3"/>
        <v>99.907091747585341</v>
      </c>
      <c r="I75" s="17" t="s">
        <v>132</v>
      </c>
      <c r="J75" s="20"/>
    </row>
    <row r="76" ht="42.75">
      <c r="A76" s="10" t="s">
        <v>133</v>
      </c>
      <c r="B76" s="11">
        <v>13</v>
      </c>
      <c r="C76" s="11" t="s">
        <v>14</v>
      </c>
      <c r="D76" s="12">
        <v>974687.40000000002</v>
      </c>
      <c r="E76" s="12">
        <v>424179.79999999999</v>
      </c>
      <c r="F76" s="12">
        <v>424051.53715999995</v>
      </c>
      <c r="G76" s="12">
        <f t="shared" si="2"/>
        <v>43.506414175457685</v>
      </c>
      <c r="H76" s="12">
        <f t="shared" si="3"/>
        <v>99.969762152747478</v>
      </c>
      <c r="I76" s="13"/>
      <c r="J76" s="13"/>
    </row>
    <row r="77" ht="28.5">
      <c r="A77" s="14" t="s">
        <v>134</v>
      </c>
      <c r="B77" s="15">
        <v>13</v>
      </c>
      <c r="C77" s="15" t="s">
        <v>13</v>
      </c>
      <c r="D77" s="16">
        <v>943179</v>
      </c>
      <c r="E77" s="16">
        <v>392671.40000000002</v>
      </c>
      <c r="F77" s="16">
        <v>392543.1924</v>
      </c>
      <c r="G77" s="16">
        <f t="shared" si="2"/>
        <v>41.619161622555211</v>
      </c>
      <c r="H77" s="16">
        <f t="shared" si="3"/>
        <v>99.967349901215101</v>
      </c>
      <c r="I77" s="17" t="s">
        <v>135</v>
      </c>
      <c r="J77" s="17"/>
    </row>
    <row r="78" ht="28.5">
      <c r="A78" s="14" t="s">
        <v>136</v>
      </c>
      <c r="B78" s="15">
        <v>13</v>
      </c>
      <c r="C78" s="15" t="s">
        <v>16</v>
      </c>
      <c r="D78" s="16">
        <v>31508.400000000001</v>
      </c>
      <c r="E78" s="16">
        <v>31508.400000000001</v>
      </c>
      <c r="F78" s="16">
        <v>31508.34476</v>
      </c>
      <c r="G78" s="16">
        <f t="shared" si="2"/>
        <v>99.999824681672195</v>
      </c>
      <c r="H78" s="16">
        <f t="shared" si="3"/>
        <v>99.999824681672195</v>
      </c>
      <c r="I78" s="17"/>
      <c r="J78" s="17"/>
    </row>
    <row r="79" ht="71.25">
      <c r="A79" s="10" t="s">
        <v>137</v>
      </c>
      <c r="B79" s="11">
        <v>14</v>
      </c>
      <c r="C79" s="11" t="s">
        <v>14</v>
      </c>
      <c r="D79" s="12">
        <v>17497454.399999999</v>
      </c>
      <c r="E79" s="12">
        <v>17625557.477000002</v>
      </c>
      <c r="F79" s="12">
        <v>16952928.262869999</v>
      </c>
      <c r="G79" s="12">
        <f t="shared" si="2"/>
        <v>96.887969388678613</v>
      </c>
      <c r="H79" s="12">
        <f t="shared" si="3"/>
        <v>96.183784739814712</v>
      </c>
      <c r="I79" s="13"/>
      <c r="J79" s="13"/>
    </row>
    <row r="80" ht="57">
      <c r="A80" s="14" t="s">
        <v>138</v>
      </c>
      <c r="B80" s="15">
        <v>14</v>
      </c>
      <c r="C80" s="15" t="s">
        <v>13</v>
      </c>
      <c r="D80" s="16">
        <v>8270449</v>
      </c>
      <c r="E80" s="16">
        <v>8483321</v>
      </c>
      <c r="F80" s="16">
        <v>8483025.2015199997</v>
      </c>
      <c r="G80" s="16">
        <f t="shared" si="2"/>
        <v>102.57031028811132</v>
      </c>
      <c r="H80" s="16">
        <f t="shared" si="3"/>
        <v>99.996513175913066</v>
      </c>
      <c r="I80" s="17"/>
      <c r="J80" s="17"/>
    </row>
    <row r="81" ht="71.25">
      <c r="A81" s="14" t="s">
        <v>139</v>
      </c>
      <c r="B81" s="15">
        <v>14</v>
      </c>
      <c r="C81" s="15" t="s">
        <v>16</v>
      </c>
      <c r="D81" s="16">
        <v>6859559.9000000004</v>
      </c>
      <c r="E81" s="16">
        <v>6757475.477</v>
      </c>
      <c r="F81" s="16">
        <v>6087804.8662</v>
      </c>
      <c r="G81" s="16">
        <f t="shared" si="2"/>
        <v>88.749204831639418</v>
      </c>
      <c r="H81" s="16">
        <f t="shared" si="3"/>
        <v>90.089929100308012</v>
      </c>
      <c r="I81" s="26" t="s">
        <v>140</v>
      </c>
      <c r="J81" s="26" t="s">
        <v>140</v>
      </c>
    </row>
    <row r="82" ht="28.5">
      <c r="A82" s="14" t="s">
        <v>141</v>
      </c>
      <c r="B82" s="15">
        <v>14</v>
      </c>
      <c r="C82" s="15" t="s">
        <v>19</v>
      </c>
      <c r="D82" s="16">
        <v>2367445.5</v>
      </c>
      <c r="E82" s="16">
        <v>2384761</v>
      </c>
      <c r="F82" s="16">
        <v>2382098.19515</v>
      </c>
      <c r="G82" s="16">
        <f t="shared" si="2"/>
        <v>100.61892428569107</v>
      </c>
      <c r="H82" s="16">
        <f t="shared" si="3"/>
        <v>99.888340808575791</v>
      </c>
      <c r="I82" s="20"/>
      <c r="J82" s="20"/>
    </row>
    <row r="83">
      <c r="A83" s="30" t="s">
        <v>142</v>
      </c>
      <c r="B83" s="11" t="s">
        <v>14</v>
      </c>
      <c r="C83" s="11" t="s">
        <v>14</v>
      </c>
      <c r="D83" s="31">
        <f>D6+D16+D19+D24+D35+D40+D53+D44+D57+D65+D71+D76+D79</f>
        <v>155318200.20000002</v>
      </c>
      <c r="E83" s="31">
        <f t="shared" ref="E83:F83" si="4">E6+E16+E19+E24+E35+E40+E53+E44+E57+E65+E71+E76+E79</f>
        <v>206371003.49800003</v>
      </c>
      <c r="F83" s="31">
        <f t="shared" si="4"/>
        <v>192678233.33814996</v>
      </c>
      <c r="G83" s="12">
        <f t="shared" si="2"/>
        <v>124.05386689392628</v>
      </c>
      <c r="H83" s="12">
        <f t="shared" si="3"/>
        <v>93.364973795854638</v>
      </c>
      <c r="I83" s="32"/>
      <c r="J83" s="32"/>
    </row>
    <row r="84">
      <c r="D84" s="33"/>
      <c r="E84" s="19"/>
      <c r="F84" s="19"/>
    </row>
    <row r="85">
      <c r="D85" s="33"/>
      <c r="E85" s="33"/>
      <c r="F85" s="33"/>
    </row>
  </sheetData>
  <sheetProtection autoFilter="1" deleteColumns="1" deleteRows="1" formatCells="0" formatColumns="0" formatRows="0" insertColumns="1" insertHyperlinks="1" insertRows="1" pivotTables="1" selectLockedCells="0" selectUnlockedCells="0" sheet="0" sort="1"/>
  <autoFilter ref="A5:L83"/>
  <mergeCells count="2">
    <mergeCell ref="A2:J2"/>
    <mergeCell ref="E3:F3"/>
  </mergeCells>
  <printOptions headings="0" gridLines="0"/>
  <pageMargins left="0.19685039370078738" right="0" top="0.43307086614173229" bottom="0.19685039370078738" header="0" footer="0"/>
  <pageSetup paperSize="9" scale="66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 differentFirst="1">
    <oddHeader>&amp;C&amp;"Times New Roman,Regular "&amp;10&amp;P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budjet5</dc:creator>
  <cp:lastModifiedBy>dem</cp:lastModifiedBy>
  <cp:revision>17</cp:revision>
  <dcterms:created xsi:type="dcterms:W3CDTF">2016-08-12T04:26:47Z</dcterms:created>
  <dcterms:modified xsi:type="dcterms:W3CDTF">2025-05-14T12:15:37Z</dcterms:modified>
</cp:coreProperties>
</file>