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doc\Документы\УБПиМО\Исполнение бюджета\Закон об исполнении бюджета\ЗАКОН ОБ ИСПОЛНЕНИИ ЗА 2024 ГОД\Документы и материалы\"/>
    </mc:Choice>
  </mc:AlternateContent>
  <bookViews>
    <workbookView xWindow="360" yWindow="15" windowWidth="20955" windowHeight="9720"/>
  </bookViews>
  <sheets>
    <sheet name="Отчет о долге" sheetId="1" r:id="rId1"/>
  </sheets>
  <definedNames>
    <definedName name="Excel_BuiltIn_Print_Area" localSheetId="0">'Отчет о долге'!$A$1:$I$84</definedName>
    <definedName name="_xlnm.Print_Area" localSheetId="0">'Отчет о долге'!$A$1:$I$82</definedName>
  </definedNames>
  <calcPr calcId="152511"/>
</workbook>
</file>

<file path=xl/calcChain.xml><?xml version="1.0" encoding="utf-8"?>
<calcChain xmlns="http://schemas.openxmlformats.org/spreadsheetml/2006/main">
  <c r="D66" i="1" l="1"/>
  <c r="E66" i="1" s="1"/>
  <c r="C66" i="1"/>
  <c r="E65" i="1"/>
  <c r="E64" i="1"/>
  <c r="E63" i="1"/>
  <c r="E62" i="1"/>
  <c r="E18" i="1"/>
  <c r="D18" i="1"/>
  <c r="C18" i="1"/>
  <c r="E17" i="1"/>
  <c r="E15" i="1"/>
  <c r="E10" i="1"/>
  <c r="E8" i="1"/>
</calcChain>
</file>

<file path=xl/sharedStrings.xml><?xml version="1.0" encoding="utf-8"?>
<sst xmlns="http://schemas.openxmlformats.org/spreadsheetml/2006/main" count="87" uniqueCount="63">
  <si>
    <t xml:space="preserve">Отчет о состоянии государственного внутреннего долга </t>
  </si>
  <si>
    <t>Оренбургской области на 01.01.2024 и 31.12.2024</t>
  </si>
  <si>
    <t>I. Сведения об объеме государственного внутреннего долга Оренбургской  области с детализацией по видам обязательств, включая государственные гарантии, на начало и на конец 2024 года:</t>
  </si>
  <si>
    <t xml:space="preserve">        (рублей)</t>
  </si>
  <si>
    <t xml:space="preserve">         </t>
  </si>
  <si>
    <t>Структура государственного внутреннего</t>
  </si>
  <si>
    <t>на</t>
  </si>
  <si>
    <t xml:space="preserve">на </t>
  </si>
  <si>
    <t>Отклонение</t>
  </si>
  <si>
    <t>долга</t>
  </si>
  <si>
    <t>(+, -)</t>
  </si>
  <si>
    <t>Кредиты кредитных организаций  в валюте Российской Федерации</t>
  </si>
  <si>
    <t>Бюджетные кредиты из других бюджетов бюджетной системы Российской Федерации</t>
  </si>
  <si>
    <t xml:space="preserve">Государственные (муниципальные) ценные бумаги, номинальная стоимость которых указана в валюте Российской Федерации </t>
  </si>
  <si>
    <t xml:space="preserve">Государственные гарантии </t>
  </si>
  <si>
    <t>Всего</t>
  </si>
  <si>
    <t>II. Верхний предел государственного внутреннего долга Оренбургской области на 01.01.2025, в том числе по государственным гарантиям, утвержденный первоначально принятым законом о бюджете, а также сведения об изменении указанных параметров в случае внесения изменений в закон о бюджете:</t>
  </si>
  <si>
    <t>2.1. Верхний предел государственного внутреннего долга Оренбургской области на 1 января 2025 года – 17 235 337,1 тыс. рублей, в том числе верхний предел государственного долга Оренбургской области по государственным гарантиям – 0,0 тыс. рублей (Закон Оренбургской области от 14 декабря 2023 года № 993/400-VII-ОЗ «Об областном бюджете на 2024 год и на плановый период 2025 и 2026 годов»);
2.2. Верхний предел государственного внутреннего долга Оренбургской области на 1 января 2025 года – 16 634 775,0 тыс. рублей, в том числе верхний предел государственного долга Оренбургской области по государственным гарантиям – 0,0 тыс. рублей (Закон Оренбургской области от 13 июня 2024 года № 1143/472-VII-ОЗ «О внесении изменений в Закон Оренбургской области «Об областном бюджете на 2024 год и на плановый период 2025 и 2026 годов»); 
2.3. Верхний предел государственного внутреннего долга Оренбургской области на 1 января 2025 года – 16 634 775,0 тыс. рублей, в том числе верхний предел государственного долга Оренбургской области по государственным гарантиям – 0,0 тыс. рублей (Закон Оренбургской области от 18 сентября 2024 года № 1197/497-VII-ОЗ «О внесении изменений в Закон Оренбургской области «Об областном бюджете на 2024 год и на плановый период 2025 и 2026 годов»);
2.4. Верхний предел государственного внутреннего долга Оренбургской области на 1 января 2025 года – 16 836 781,3 тыс. рублей, в том числе верхний предел государственного долга Оренбургской области по государственным гарантиям – 0,0 тыс. рублей (Закон Оренбургской области от 16 декабря 2024 года № 1365/583-VII-ОЗ «О внесении изменений в Закон Оренбургской области «Об областном бюджете на 2024 год и на плановый период 2025 и 2026 годов»).</t>
  </si>
  <si>
    <t>(тыс. рублей)</t>
  </si>
  <si>
    <t>Наименование</t>
  </si>
  <si>
    <t>Первоначальный бюджет</t>
  </si>
  <si>
    <t>с учетом изменений и дополнений от 13.06.2024</t>
  </si>
  <si>
    <t>с учетом изменений и 
дополнений от 18.09.2024</t>
  </si>
  <si>
    <t>с учетом изменений и 
дополнений от 16.12.2024</t>
  </si>
  <si>
    <t>Верхний предел государственного внутреннего долга на 01.01.2025</t>
  </si>
  <si>
    <t>Верхний предел долга по государственным гарантиям на 01.01.2025</t>
  </si>
  <si>
    <t xml:space="preserve"> III. Сведения о соблюдении в 2024 году утвержденных (установленных) законом о бюджете и Бюджетным кодексом Российской Федерации ограничений по объему государственного долга:</t>
  </si>
  <si>
    <t xml:space="preserve">В соответствии с пунктом 1 части 4 статьи 1 Закона Оренбургской области от 14 декабря 2023 года № 993/400-VII-ОЗ «Об областном бюджете на 2024 год и на плановый период 2025 и 2026 годов» (в последней редакции) верхний  предел государственного внутреннего долга Оренбургской области на 1 января 2025 года утвержден в размере 16 836 781,3 тыс. рублей.
По состоянию на 1 января 2025 года государственный внутренний долг Оренбургской области составил 16 810 400,9 тыс. рублей, что соответствует утвержденному верхнему пределу государственного внутреннего долга Оренбургской области.
Ограничения по размеру государственного долга Оренбургской области, утвержденные Законом Оренбургской области от 14 декабря 2023 года № 993/400-VII-ОЗ «Об областном бюджете на 2024 год и на плановый период 2025 и 2026 годов», соблюдены.
Ограничения по объему государственного долга Оренбургской области, установленные Бюджетным кодексом Российской Федерации, соблюдены.
</t>
  </si>
  <si>
    <t>Наименование показателя</t>
  </si>
  <si>
    <t>Утвержденный законом о бюджете в последней редакции (установленный Бюджетным кодексом Российской Федерации)</t>
  </si>
  <si>
    <t>Факт</t>
  </si>
  <si>
    <t>Примечание</t>
  </si>
  <si>
    <t>Верхний предел государственного внутреннего долга на 01.01.2025, тыс. рублей</t>
  </si>
  <si>
    <t xml:space="preserve">Размер государственного внутреннего долга Оренбургской области в отчетном 2024 году не превысил верхний предел государственного внутреннего долга, установленный законом об областном бюджете  </t>
  </si>
  <si>
    <t>Отношение государственного долга к доходам областного бюджета без учета безвозмездных поступлений, %</t>
  </si>
  <si>
    <t>Ограничения по объему государственного долга Оренбургской области, установленные ст. 107 Бюджетного кодекса Российской Федерации, соблюдены.</t>
  </si>
  <si>
    <t xml:space="preserve"> IV. Сведения о выполнении обязательств, установленных в соглашениях о предоставлении бюджетам субъектов РФ бюджетных кредитов из федерального бюджета (с учетом дополнительных соглашений о реструктуризации указанных бюджетных кредитов, заключенных между субъектом РФ и Минфином России), в случае заключения таких соглашений. </t>
  </si>
  <si>
    <t>Обязательства, установленные в соглашениях о предоставлении бюджету Оренбургской области бюджетных кредитов из федерального бюджета (с учетом дополнительных соглашений о реструктуризации указанных бюджетных кредитов, заключенных между Оренбургской областью и Минфином России)</t>
  </si>
  <si>
    <t>Отношение дефицита областного бюджета к доходам областного бюджета без учета безвозмездных поступлений за 2024 год, %</t>
  </si>
  <si>
    <t>не более 10,0</t>
  </si>
  <si>
    <t>Отношение государственного долга по состоянию на 1 января 2025 года  к доходам областного бюджета без учета безвозмездных поступлений за 2024 год, %</t>
  </si>
  <si>
    <t>не более 33,0</t>
  </si>
  <si>
    <t>Отношение объема долговых обязательств по государственным ценным бумагам и кредитам, полученным от кредитных организаций, по состоянию на 1 января 2025 года к доходам областного бюджета без учета безвозмездных поступлений за 2024 год, %</t>
  </si>
  <si>
    <t>не более 27,0</t>
  </si>
  <si>
    <t>В 2024 году дефицит областного бюджета составил 6 815 045,9 тыс. рублей.</t>
  </si>
  <si>
    <t>В 2024 году объем доходов областного бюджета без учета объема безвозмездных поступлений составил 117 136 725,6 тыс. рублей.</t>
  </si>
  <si>
    <t>По состоянию на 1 января 2025 года государственный долг Оренбургской области составил 16 810 400,9 тыс. рублей.</t>
  </si>
  <si>
    <t>По состоянию на 1 января 2025 года отношение государственного долга Оренбургской области к доходам областного бюджета без учета безвозмездных поступлений за 2024 год составило 14,4 %.</t>
  </si>
  <si>
    <t>По состоянию на 1 января 2025 года  объем долговых обязательств Оренбургской области по государственным ценным бумагам и кредитам, полученным от кредитных организаций, составил 1 611 350,00 тыс. рублей.</t>
  </si>
  <si>
    <t>По состоянию на 1 января 2025 года отношение объема долговых обязательств Оренбургской области по государственным ценным бумагам и кредитам, полученным от кредитных организаций, к доходам областного бюджета без учета безвозмездных поступлений за 2024 год составило 1,4 %</t>
  </si>
  <si>
    <t>Все обязательства, установленные в соглашениях о предоставлении бюджету Оренбургской области бюджетных кредитов из федерального бюджета (с учетом дополнительных соглашений о реструктуризации указанных бюджетных кредитов, заключенных между Оренбургской областью и Минфином России), выполнены.</t>
  </si>
  <si>
    <t xml:space="preserve">Отчет о состоянии государственного внешнего долга </t>
  </si>
  <si>
    <t>I. Сведения об объеме внешнего государственного долга Оренбургской  области с детализацией по видам обязательств, включая государственные гарантии, на начало и на конец 2024 года:</t>
  </si>
  <si>
    <t xml:space="preserve">        (тыс. рублей)</t>
  </si>
  <si>
    <t xml:space="preserve">Структура государственного </t>
  </si>
  <si>
    <t>внешнего долга</t>
  </si>
  <si>
    <t>II. Верхний предел государственного внешнего  долга Оренбургской области на 01.01.2025, утвержденный первоначально принятым законом о бюджете, а также сведения об изменении указанных параметров в случае внесения изменений в закон о бюджете:</t>
  </si>
  <si>
    <t>2.1. Верхний предел государственного внешнего долга Оренбургской области на 1 января 2025 года – 2 884 314,1 тыс. рублей (Закон Оренбургской области от 14 декабря 2023 года № 993/400-VII-ОЗ «Об областном бюджете на 2024 год и на плановый период 2025 и 2026 годов»);
2.2. Верхний предел государственного внешнего долга Оренбургской области на 1 января 2025 года – 2 884 314,1 тыс. рублей (Закон Оренбургской области от 13 июня 2024 года № 1143/472-VII-ОЗ «О внесении изменений в Закон Оренбургской области «Об областном бюджете на 2024 год и на плановый период 2025 и 2026 годов»); 
2.3. Верхний предел государственного внешнего долга Оренбургской области на 1 января 2025 года – 2 884 314,1 тыс. рублей (Закон Оренбургской области от 18 сентября 2024 года № 1197/497-VII-ОЗ «О внесении изменений в Закон Оренбургской области «Об областном бюджете на 2024 год и на плановый период 2025 и 2026 годов»);
2.4. Верхний предел государственного внешнего долга Оренбургской области на 1 января 2025 года – 2 884 314,1 тыс. рублей (Закон Оренбургской области от 16 декабря 2024 года № 1365/583-VII-ОЗ «О внесении изменений в Закон Оренбургской области «Об областном бюджете на 2024 год и на плановый период 2025 и 2026 годов»).</t>
  </si>
  <si>
    <t>Верхний предел государственного внешнего долга на 01.01.2025</t>
  </si>
  <si>
    <t xml:space="preserve"> III. Сведения о соблюдении в 2024 году утвержденных (установленных) законом о бюджете ограничений по объему государственного внешнего долга:</t>
  </si>
  <si>
    <t xml:space="preserve">В соответствии с  пунктом 1 части 5 статьи 1 Закона Оренбургской области от 14 декабря 2023 года № 993/400-VII-ОЗ «Об областном бюджете на 2024 год и на плановый период 2025 и 2026 годов» (в последней редакции) верхний  предел государственного внешнего долга Оренбургской области на 1 января 2025 года утвержден в размере 2 884 314,1 тыс.  рублей.
По состоянию на 1 января 2025 года государственный внешний долг Оренбургской области составил 2 884 314,1 тыс. рублей, что соответствует утвержденному верхнему пределу государственного внешнего долга Оренбургской области.
Ограничения по размеру государственного внешнего долга Оренбургской области, утвержденные Законом Оренбургской области от 14 декабря 2023 года № 993/400-VII-ОЗ «Об областном бюджете на 2024 год и на плановый период 2025 и 2026 годов», соблюдены.
</t>
  </si>
  <si>
    <t>Верхний предел государственного внешнего долга на 01.01.2025, тыс. рублей</t>
  </si>
  <si>
    <t xml:space="preserve">Размер государственного внешнего долга Оренбургской области в отчетном 2024 году не превысил верхний предел государственного внешнего долга, установленный законом об областном бюджете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</si>
</sst>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indexed="64"/>
      <name val="Calibri"/>
    </font>
    <font>
      <b/>
      <sz val="16"/>
      <color indexed="64"/>
      <name val="Times New Roman"/>
      <family val="1"/>
      <charset val="204"/>
    </font>
    <font>
      <sz val="14"/>
      <color indexed="64"/>
      <name val="Times New Roman"/>
      <family val="1"/>
      <charset val="204"/>
    </font>
    <font>
      <b/>
      <sz val="14"/>
      <color indexed="64"/>
      <name val="Times New Roman"/>
      <family val="1"/>
      <charset val="204"/>
    </font>
    <font>
      <sz val="12"/>
      <color indexed="64"/>
      <name val="Times New Roman"/>
      <family val="1"/>
      <charset val="204"/>
    </font>
    <font>
      <sz val="12"/>
      <name val="Times New Roman"/>
      <family val="1"/>
      <charset val="204"/>
    </font>
    <font>
      <sz val="11"/>
      <color indexed="64"/>
      <name val="Times New Roman"/>
      <family val="1"/>
      <charset val="204"/>
    </font>
  </fonts>
  <fills count="3">
    <fill>
      <patternFill patternType="none"/>
    </fill>
    <fill>
      <patternFill patternType="gray125"/>
    </fill>
    <fill>
      <patternFill patternType="solid">
        <fgColor indexed="65"/>
        <bgColor indexed="26"/>
      </patternFill>
    </fill>
  </fills>
  <borders count="9">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s>
  <cellStyleXfs count="1">
    <xf numFmtId="0" fontId="0" fillId="0" borderId="0"/>
  </cellStyleXfs>
  <cellXfs count="62">
    <xf numFmtId="0" fontId="0" fillId="0" borderId="0" xfId="0"/>
    <xf numFmtId="0" fontId="2" fillId="0" borderId="0" xfId="0" applyFont="1" applyAlignment="1">
      <alignment horizontal="right"/>
    </xf>
    <xf numFmtId="0" fontId="2" fillId="0" borderId="0" xfId="0" applyFont="1"/>
    <xf numFmtId="0" fontId="3" fillId="0" borderId="1" xfId="0" applyFont="1" applyBorder="1" applyAlignment="1">
      <alignment horizontal="center" vertical="top" wrapText="1"/>
    </xf>
    <xf numFmtId="0" fontId="3" fillId="0" borderId="2" xfId="0" applyFont="1" applyBorder="1" applyAlignment="1">
      <alignment horizontal="center" wrapText="1"/>
    </xf>
    <xf numFmtId="0" fontId="3" fillId="0" borderId="3" xfId="0" applyFont="1" applyBorder="1" applyAlignment="1">
      <alignment horizontal="center" vertical="top" wrapText="1"/>
    </xf>
    <xf numFmtId="14" fontId="3"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0" fontId="2" fillId="0" borderId="3" xfId="0" applyFont="1" applyBorder="1" applyAlignment="1">
      <alignment vertical="top" wrapText="1"/>
    </xf>
    <xf numFmtId="4" fontId="4" fillId="0" borderId="4" xfId="0" applyNumberFormat="1" applyFont="1" applyBorder="1" applyAlignment="1">
      <alignment horizontal="center" wrapText="1"/>
    </xf>
    <xf numFmtId="4" fontId="0" fillId="0" borderId="0" xfId="0" applyNumberFormat="1"/>
    <xf numFmtId="0" fontId="2" fillId="0" borderId="3" xfId="0" applyFont="1" applyBorder="1" applyAlignment="1">
      <alignment horizontal="justify" vertical="top" wrapText="1"/>
    </xf>
    <xf numFmtId="0" fontId="2" fillId="0" borderId="0" xfId="0" applyFont="1" applyAlignment="1">
      <alignment horizontal="justify" wrapText="1"/>
    </xf>
    <xf numFmtId="0" fontId="4" fillId="0" borderId="0" xfId="0" applyFont="1" applyAlignment="1">
      <alignment horizontal="right"/>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wrapText="1"/>
    </xf>
    <xf numFmtId="4" fontId="4" fillId="0" borderId="6" xfId="0" applyNumberFormat="1" applyFont="1" applyBorder="1"/>
    <xf numFmtId="4" fontId="4" fillId="0" borderId="0" xfId="0" applyNumberFormat="1" applyFont="1"/>
    <xf numFmtId="0" fontId="4" fillId="0" borderId="6" xfId="0" applyFont="1" applyBorder="1" applyAlignment="1">
      <alignment horizontal="center" vertical="top" wrapText="1"/>
    </xf>
    <xf numFmtId="0" fontId="0" fillId="0" borderId="0" xfId="0"/>
    <xf numFmtId="14" fontId="4" fillId="0" borderId="6" xfId="0" applyNumberFormat="1" applyFont="1" applyBorder="1" applyAlignment="1">
      <alignment horizontal="center" vertical="top" wrapText="1"/>
    </xf>
    <xf numFmtId="0" fontId="4" fillId="0" borderId="6" xfId="0" applyFont="1" applyBorder="1" applyAlignment="1">
      <alignment horizontal="left" vertical="top" wrapText="1"/>
    </xf>
    <xf numFmtId="0" fontId="4" fillId="0" borderId="0" xfId="0" applyFont="1" applyAlignment="1">
      <alignment horizontal="center" vertical="top" wrapText="1"/>
    </xf>
    <xf numFmtId="164" fontId="4" fillId="0" borderId="6" xfId="0" applyNumberFormat="1" applyFont="1" applyBorder="1" applyAlignment="1">
      <alignment horizontal="center" vertical="center" wrapText="1"/>
    </xf>
    <xf numFmtId="4" fontId="4" fillId="0" borderId="0" xfId="0" applyNumberFormat="1" applyFont="1" applyAlignment="1">
      <alignment horizontal="left" wrapText="1"/>
    </xf>
    <xf numFmtId="0" fontId="4" fillId="0" borderId="0" xfId="0" applyFont="1" applyAlignment="1">
      <alignment horizontal="justify" vertical="top" wrapText="1"/>
    </xf>
    <xf numFmtId="164" fontId="4" fillId="0" borderId="0" xfId="0" applyNumberFormat="1" applyFont="1" applyAlignment="1">
      <alignment horizontal="center" vertical="center" wrapText="1"/>
    </xf>
    <xf numFmtId="4" fontId="4" fillId="2" borderId="0" xfId="0" applyNumberFormat="1" applyFont="1" applyFill="1" applyAlignment="1">
      <alignment horizontal="center" vertical="center" wrapText="1"/>
    </xf>
    <xf numFmtId="0" fontId="3" fillId="0" borderId="8" xfId="0" applyFont="1" applyBorder="1" applyAlignment="1">
      <alignment horizontal="center" vertical="top" wrapText="1"/>
    </xf>
    <xf numFmtId="0" fontId="3" fillId="0" borderId="8" xfId="0" applyFont="1" applyBorder="1" applyAlignment="1">
      <alignment horizontal="center" wrapText="1"/>
    </xf>
    <xf numFmtId="14" fontId="3" fillId="0" borderId="8" xfId="0" applyNumberFormat="1" applyFont="1" applyBorder="1" applyAlignment="1">
      <alignment horizontal="center" vertical="top" wrapText="1"/>
    </xf>
    <xf numFmtId="0" fontId="2" fillId="0" borderId="8" xfId="0" applyFont="1" applyBorder="1" applyAlignment="1">
      <alignment vertical="top" wrapText="1"/>
    </xf>
    <xf numFmtId="164" fontId="4" fillId="0" borderId="8" xfId="0" applyNumberFormat="1" applyFont="1" applyBorder="1" applyAlignment="1">
      <alignment horizontal="center" wrapText="1"/>
    </xf>
    <xf numFmtId="164" fontId="4" fillId="2" borderId="8" xfId="0" applyNumberFormat="1" applyFont="1" applyFill="1" applyBorder="1" applyAlignment="1">
      <alignment horizontal="center" wrapText="1"/>
    </xf>
    <xf numFmtId="0" fontId="2" fillId="0" borderId="8" xfId="0" applyFont="1" applyBorder="1" applyAlignment="1">
      <alignment horizontal="justify" vertical="top" wrapText="1"/>
    </xf>
    <xf numFmtId="164" fontId="5" fillId="2" borderId="8" xfId="0" applyNumberFormat="1" applyFont="1" applyFill="1" applyBorder="1" applyAlignment="1">
      <alignment horizontal="center" wrapText="1"/>
    </xf>
    <xf numFmtId="0" fontId="6" fillId="0" borderId="0" xfId="0" applyFont="1" applyAlignment="1">
      <alignment horizontal="right"/>
    </xf>
    <xf numFmtId="164" fontId="4" fillId="0" borderId="6" xfId="0" applyNumberFormat="1" applyFont="1" applyBorder="1"/>
    <xf numFmtId="0" fontId="4" fillId="0" borderId="0" xfId="0" applyFont="1" applyAlignment="1">
      <alignment wrapText="1"/>
    </xf>
    <xf numFmtId="0" fontId="1" fillId="0" borderId="0" xfId="0" applyFont="1" applyAlignment="1">
      <alignment horizontal="center"/>
    </xf>
    <xf numFmtId="0" fontId="2" fillId="0" borderId="0" xfId="0" applyFont="1" applyAlignment="1">
      <alignment horizontal="left" vertical="center" wrapText="1"/>
    </xf>
    <xf numFmtId="0" fontId="2" fillId="0" borderId="5" xfId="0" applyFont="1" applyBorder="1" applyAlignment="1">
      <alignment vertical="top" wrapText="1"/>
    </xf>
    <xf numFmtId="4" fontId="4" fillId="0" borderId="5" xfId="0" applyNumberFormat="1" applyFont="1" applyBorder="1" applyAlignment="1">
      <alignment horizontal="center" wrapText="1"/>
    </xf>
    <xf numFmtId="0" fontId="2" fillId="0" borderId="1" xfId="0" applyFont="1" applyBorder="1" applyAlignment="1">
      <alignment vertical="top" wrapText="1"/>
    </xf>
    <xf numFmtId="4" fontId="4" fillId="0" borderId="1" xfId="0" applyNumberFormat="1" applyFont="1" applyBorder="1" applyAlignment="1">
      <alignment horizontal="center" wrapText="1"/>
    </xf>
    <xf numFmtId="0" fontId="2" fillId="0" borderId="5" xfId="0" applyFont="1" applyBorder="1" applyAlignment="1">
      <alignment horizontal="justify" vertical="top" wrapText="1"/>
    </xf>
    <xf numFmtId="0" fontId="2" fillId="0" borderId="0" xfId="0" applyFont="1" applyAlignment="1">
      <alignment horizontal="justify" vertical="center" wrapText="1"/>
    </xf>
    <xf numFmtId="0" fontId="2" fillId="2" borderId="0" xfId="0" applyFont="1" applyFill="1" applyAlignment="1">
      <alignment horizontal="justify" vertical="top" wrapText="1"/>
    </xf>
    <xf numFmtId="0" fontId="2" fillId="0" borderId="0" xfId="0" applyFont="1" applyAlignment="1">
      <alignment horizontal="justify" vertical="top" wrapText="1"/>
    </xf>
    <xf numFmtId="0" fontId="4" fillId="0" borderId="6" xfId="0" applyFont="1" applyBorder="1" applyAlignment="1">
      <alignment horizontal="left" vertical="top" wrapText="1"/>
    </xf>
    <xf numFmtId="4" fontId="4" fillId="0" borderId="6" xfId="0" applyNumberFormat="1" applyFont="1" applyBorder="1" applyAlignment="1">
      <alignment horizontal="center" vertical="top" wrapText="1"/>
    </xf>
    <xf numFmtId="4" fontId="4" fillId="0" borderId="6" xfId="0" applyNumberFormat="1" applyFont="1" applyBorder="1" applyAlignment="1">
      <alignment horizontal="left" vertical="top" wrapText="1"/>
    </xf>
    <xf numFmtId="0" fontId="4" fillId="0" borderId="6" xfId="0" applyFont="1" applyBorder="1" applyAlignment="1">
      <alignment horizontal="justify" vertical="top" wrapText="1"/>
    </xf>
    <xf numFmtId="164" fontId="4" fillId="0" borderId="6" xfId="0" applyNumberFormat="1" applyFont="1" applyBorder="1" applyAlignment="1">
      <alignment horizontal="center" vertical="top"/>
    </xf>
    <xf numFmtId="164" fontId="4" fillId="2"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center" wrapText="1"/>
    </xf>
    <xf numFmtId="164" fontId="4" fillId="2" borderId="6" xfId="0" applyNumberFormat="1" applyFont="1" applyFill="1" applyBorder="1" applyAlignment="1">
      <alignment horizontal="center" vertical="center" wrapText="1"/>
    </xf>
    <xf numFmtId="4" fontId="4" fillId="0" borderId="0" xfId="0" applyNumberFormat="1" applyFont="1" applyAlignment="1">
      <alignment horizontal="left" wrapText="1"/>
    </xf>
    <xf numFmtId="0" fontId="2" fillId="0" borderId="0" xfId="0" applyFont="1" applyAlignment="1">
      <alignment horizontal="left"/>
    </xf>
    <xf numFmtId="0" fontId="2" fillId="0" borderId="0" xfId="0" applyFont="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89"/>
  <sheetViews>
    <sheetView tabSelected="1" view="pageBreakPreview" topLeftCell="A73" zoomScale="112" zoomScaleSheetLayoutView="112" workbookViewId="0">
      <selection activeCell="B20" sqref="B20:G20"/>
    </sheetView>
  </sheetViews>
  <sheetFormatPr defaultRowHeight="15" customHeight="1" x14ac:dyDescent="0.25"/>
  <cols>
    <col min="2" max="2" width="43.28515625" customWidth="1"/>
    <col min="3" max="3" width="29.42578125" customWidth="1"/>
    <col min="4" max="4" width="28.28515625" customWidth="1"/>
    <col min="5" max="5" width="34.85546875" customWidth="1"/>
    <col min="6" max="6" width="30.85546875" customWidth="1"/>
    <col min="7" max="7" width="27.28515625" customWidth="1"/>
    <col min="11" max="11" width="12" customWidth="1"/>
  </cols>
  <sheetData>
    <row r="2" spans="2:12" ht="20.25" customHeight="1" x14ac:dyDescent="0.3">
      <c r="B2" s="41" t="s">
        <v>0</v>
      </c>
      <c r="C2" s="41"/>
      <c r="D2" s="41"/>
      <c r="E2" s="41"/>
      <c r="F2" s="41"/>
      <c r="G2" s="41"/>
    </row>
    <row r="3" spans="2:12" ht="20.25" customHeight="1" x14ac:dyDescent="0.3">
      <c r="B3" s="41" t="s">
        <v>1</v>
      </c>
      <c r="C3" s="41"/>
      <c r="D3" s="41"/>
      <c r="E3" s="41"/>
      <c r="F3" s="41"/>
      <c r="G3" s="41"/>
    </row>
    <row r="4" spans="2:12" ht="51.75" customHeight="1" x14ac:dyDescent="0.25">
      <c r="B4" s="42" t="s">
        <v>2</v>
      </c>
      <c r="C4" s="42"/>
      <c r="D4" s="42"/>
      <c r="E4" s="42"/>
      <c r="F4" s="42"/>
      <c r="G4" s="42"/>
      <c r="H4" s="42"/>
    </row>
    <row r="5" spans="2:12" ht="18.75" x14ac:dyDescent="0.3">
      <c r="E5" s="1" t="s">
        <v>3</v>
      </c>
      <c r="L5" s="2" t="s">
        <v>4</v>
      </c>
    </row>
    <row r="6" spans="2:12" ht="37.5" x14ac:dyDescent="0.3">
      <c r="B6" s="3" t="s">
        <v>5</v>
      </c>
      <c r="C6" s="4" t="s">
        <v>6</v>
      </c>
      <c r="D6" s="4" t="s">
        <v>7</v>
      </c>
      <c r="E6" s="4" t="s">
        <v>8</v>
      </c>
    </row>
    <row r="7" spans="2:12" ht="18.75" x14ac:dyDescent="0.25">
      <c r="B7" s="5" t="s">
        <v>9</v>
      </c>
      <c r="C7" s="6">
        <v>45292</v>
      </c>
      <c r="D7" s="6">
        <v>45657</v>
      </c>
      <c r="E7" s="7" t="s">
        <v>10</v>
      </c>
    </row>
    <row r="8" spans="2:12" ht="54.75" customHeight="1" x14ac:dyDescent="0.25">
      <c r="B8" s="43" t="s">
        <v>11</v>
      </c>
      <c r="C8" s="44">
        <v>0</v>
      </c>
      <c r="D8" s="44">
        <v>0</v>
      </c>
      <c r="E8" s="44">
        <f>D8-C8</f>
        <v>0</v>
      </c>
    </row>
    <row r="9" spans="2:12" hidden="1" x14ac:dyDescent="0.25">
      <c r="B9" s="43"/>
      <c r="C9" s="44"/>
      <c r="D9" s="44"/>
      <c r="E9" s="44"/>
    </row>
    <row r="10" spans="2:12" ht="18" customHeight="1" x14ac:dyDescent="0.25">
      <c r="B10" s="45" t="s">
        <v>12</v>
      </c>
      <c r="C10" s="46">
        <v>17272471300</v>
      </c>
      <c r="D10" s="46">
        <v>15199050910.530001</v>
      </c>
      <c r="E10" s="46">
        <f>D10-C10</f>
        <v>-2073420389.4699993</v>
      </c>
    </row>
    <row r="11" spans="2:12" ht="15.75" customHeight="1" x14ac:dyDescent="0.25">
      <c r="B11" s="45"/>
      <c r="C11" s="46"/>
      <c r="D11" s="46"/>
      <c r="E11" s="46"/>
    </row>
    <row r="12" spans="2:12" ht="15.75" customHeight="1" x14ac:dyDescent="0.25">
      <c r="B12" s="45"/>
      <c r="C12" s="46"/>
      <c r="D12" s="46"/>
      <c r="E12" s="46"/>
    </row>
    <row r="13" spans="2:12" ht="14.25" customHeight="1" x14ac:dyDescent="0.25">
      <c r="B13" s="45"/>
      <c r="C13" s="46"/>
      <c r="D13" s="46"/>
      <c r="E13" s="46"/>
    </row>
    <row r="14" spans="2:12" ht="15.75" hidden="1" customHeight="1" x14ac:dyDescent="0.25">
      <c r="B14" s="45"/>
      <c r="C14" s="46"/>
      <c r="D14" s="46"/>
      <c r="E14" s="46"/>
    </row>
    <row r="15" spans="2:12" ht="21" customHeight="1" x14ac:dyDescent="0.25">
      <c r="B15" s="47" t="s">
        <v>13</v>
      </c>
      <c r="C15" s="44">
        <v>2611035000</v>
      </c>
      <c r="D15" s="44">
        <v>1611350000</v>
      </c>
      <c r="E15" s="44">
        <f>D15-C15</f>
        <v>-999685000</v>
      </c>
    </row>
    <row r="16" spans="2:12" ht="60.75" customHeight="1" x14ac:dyDescent="0.25">
      <c r="B16" s="47"/>
      <c r="C16" s="44"/>
      <c r="D16" s="44"/>
      <c r="E16" s="44"/>
    </row>
    <row r="17" spans="2:7" ht="37.5" customHeight="1" x14ac:dyDescent="0.25">
      <c r="B17" s="8" t="s">
        <v>14</v>
      </c>
      <c r="C17" s="9">
        <v>0</v>
      </c>
      <c r="D17" s="9">
        <v>0</v>
      </c>
      <c r="E17" s="9">
        <f t="shared" ref="E17:E66" si="0">D17-C17</f>
        <v>0</v>
      </c>
      <c r="G17" s="10"/>
    </row>
    <row r="18" spans="2:7" ht="42.75" customHeight="1" x14ac:dyDescent="0.25">
      <c r="B18" s="11" t="s">
        <v>15</v>
      </c>
      <c r="C18" s="9">
        <f>SUM(C8:C17)</f>
        <v>19883506300</v>
      </c>
      <c r="D18" s="9">
        <f>D17+D15+D10+D8</f>
        <v>16810400910.530001</v>
      </c>
      <c r="E18" s="9">
        <f t="shared" si="0"/>
        <v>-3073105389.4699993</v>
      </c>
      <c r="G18" s="10"/>
    </row>
    <row r="19" spans="2:7" ht="66.75" customHeight="1" x14ac:dyDescent="0.25">
      <c r="B19" s="48" t="s">
        <v>16</v>
      </c>
      <c r="C19" s="48"/>
      <c r="D19" s="48"/>
      <c r="E19" s="48"/>
      <c r="F19" s="48"/>
      <c r="G19" s="48"/>
    </row>
    <row r="20" spans="2:7" ht="212.25" customHeight="1" x14ac:dyDescent="0.25">
      <c r="B20" s="49" t="s">
        <v>17</v>
      </c>
      <c r="C20" s="49"/>
      <c r="D20" s="49"/>
      <c r="E20" s="49"/>
      <c r="F20" s="49"/>
      <c r="G20" s="49"/>
    </row>
    <row r="21" spans="2:7" ht="22.5" customHeight="1" x14ac:dyDescent="0.3">
      <c r="B21" s="12"/>
      <c r="C21" s="12"/>
      <c r="E21" s="13" t="s">
        <v>18</v>
      </c>
    </row>
    <row r="22" spans="2:7" ht="55.5" customHeight="1" x14ac:dyDescent="0.25">
      <c r="B22" s="14" t="s">
        <v>19</v>
      </c>
      <c r="C22" s="14" t="s">
        <v>20</v>
      </c>
      <c r="D22" s="15" t="s">
        <v>21</v>
      </c>
      <c r="E22" s="14" t="s">
        <v>22</v>
      </c>
      <c r="F22" s="14" t="s">
        <v>23</v>
      </c>
      <c r="G22" s="16"/>
    </row>
    <row r="23" spans="2:7" ht="51" customHeight="1" x14ac:dyDescent="0.25">
      <c r="B23" s="17" t="s">
        <v>24</v>
      </c>
      <c r="C23" s="18">
        <v>17235337.100000001</v>
      </c>
      <c r="D23" s="18">
        <v>16634775</v>
      </c>
      <c r="E23" s="18">
        <v>16634775</v>
      </c>
      <c r="F23" s="18">
        <v>16836781.300000001</v>
      </c>
      <c r="G23" s="19"/>
    </row>
    <row r="24" spans="2:7" ht="47.25" customHeight="1" x14ac:dyDescent="0.25">
      <c r="B24" s="17" t="s">
        <v>25</v>
      </c>
      <c r="C24" s="18">
        <v>0</v>
      </c>
      <c r="D24" s="18">
        <v>0</v>
      </c>
      <c r="E24" s="18">
        <v>0</v>
      </c>
      <c r="F24" s="18">
        <v>0</v>
      </c>
      <c r="G24" s="19"/>
    </row>
    <row r="25" spans="2:7" ht="47.25" customHeight="1" x14ac:dyDescent="0.25">
      <c r="B25" s="50" t="s">
        <v>26</v>
      </c>
      <c r="C25" s="50"/>
      <c r="D25" s="50"/>
      <c r="E25" s="50"/>
      <c r="F25" s="50"/>
      <c r="G25" s="50"/>
    </row>
    <row r="26" spans="2:7" ht="174" customHeight="1" x14ac:dyDescent="0.25">
      <c r="B26" s="50" t="s">
        <v>27</v>
      </c>
      <c r="C26" s="50"/>
      <c r="D26" s="50"/>
      <c r="E26" s="50"/>
      <c r="F26" s="50"/>
      <c r="G26" s="50"/>
    </row>
    <row r="27" spans="2:7" ht="29.25" customHeight="1" x14ac:dyDescent="0.25">
      <c r="E27" s="13" t="s">
        <v>18</v>
      </c>
    </row>
    <row r="28" spans="2:7" ht="99.75" customHeight="1" x14ac:dyDescent="0.25">
      <c r="B28" s="20" t="s">
        <v>28</v>
      </c>
      <c r="C28" s="20" t="s">
        <v>29</v>
      </c>
      <c r="D28" s="20" t="s">
        <v>30</v>
      </c>
      <c r="E28" s="20" t="s">
        <v>31</v>
      </c>
      <c r="F28" s="21"/>
    </row>
    <row r="29" spans="2:7" ht="4.5" hidden="1" customHeight="1" x14ac:dyDescent="0.25">
      <c r="B29" s="20"/>
      <c r="C29" s="22"/>
      <c r="D29" s="22"/>
      <c r="E29" s="20"/>
      <c r="F29" s="21"/>
    </row>
    <row r="30" spans="2:7" ht="15.75" customHeight="1" x14ac:dyDescent="0.25">
      <c r="B30" s="51" t="s">
        <v>32</v>
      </c>
      <c r="C30" s="52">
        <v>16836781.300000001</v>
      </c>
      <c r="D30" s="52">
        <v>16810400.899999999</v>
      </c>
      <c r="E30" s="53" t="s">
        <v>33</v>
      </c>
      <c r="F30" s="21"/>
    </row>
    <row r="31" spans="2:7" ht="15.75" customHeight="1" x14ac:dyDescent="0.25">
      <c r="B31" s="51"/>
      <c r="C31" s="52"/>
      <c r="D31" s="52"/>
      <c r="E31" s="53"/>
      <c r="F31" s="21"/>
    </row>
    <row r="32" spans="2:7" ht="15.75" customHeight="1" x14ac:dyDescent="0.25">
      <c r="B32" s="51"/>
      <c r="C32" s="52"/>
      <c r="D32" s="52"/>
      <c r="E32" s="53"/>
      <c r="F32" s="21"/>
    </row>
    <row r="33" spans="2:7" ht="15.75" customHeight="1" x14ac:dyDescent="0.25">
      <c r="B33" s="51"/>
      <c r="C33" s="52"/>
      <c r="D33" s="52"/>
      <c r="E33" s="53"/>
      <c r="F33" s="21"/>
    </row>
    <row r="34" spans="2:7" ht="15.75" customHeight="1" x14ac:dyDescent="0.25">
      <c r="B34" s="51"/>
      <c r="C34" s="52"/>
      <c r="D34" s="52"/>
      <c r="E34" s="53"/>
      <c r="F34" s="21"/>
    </row>
    <row r="35" spans="2:7" ht="43.5" customHeight="1" x14ac:dyDescent="0.25">
      <c r="B35" s="51"/>
      <c r="C35" s="52"/>
      <c r="D35" s="52"/>
      <c r="E35" s="53"/>
      <c r="F35" s="21"/>
    </row>
    <row r="36" spans="2:7" ht="39" customHeight="1" x14ac:dyDescent="0.25">
      <c r="B36" s="54" t="s">
        <v>34</v>
      </c>
      <c r="C36" s="55">
        <v>14.7</v>
      </c>
      <c r="D36" s="56">
        <v>14.4</v>
      </c>
      <c r="E36" s="53" t="s">
        <v>35</v>
      </c>
      <c r="F36" s="21"/>
    </row>
    <row r="37" spans="2:7" ht="77.25" customHeight="1" x14ac:dyDescent="0.25">
      <c r="B37" s="54"/>
      <c r="C37" s="55"/>
      <c r="D37" s="56"/>
      <c r="E37" s="53"/>
      <c r="F37" s="21"/>
    </row>
    <row r="39" spans="2:7" ht="45.75" customHeight="1" x14ac:dyDescent="0.25">
      <c r="B39" s="50" t="s">
        <v>36</v>
      </c>
      <c r="C39" s="50"/>
      <c r="D39" s="50"/>
      <c r="E39" s="50"/>
      <c r="F39" s="50"/>
      <c r="G39" s="50"/>
    </row>
    <row r="40" spans="2:7" ht="242.25" customHeight="1" x14ac:dyDescent="0.25">
      <c r="B40" s="20" t="s">
        <v>28</v>
      </c>
      <c r="C40" s="20" t="s">
        <v>37</v>
      </c>
      <c r="D40" s="20" t="s">
        <v>30</v>
      </c>
      <c r="E40" s="24"/>
    </row>
    <row r="41" spans="2:7" ht="85.5" customHeight="1" x14ac:dyDescent="0.25">
      <c r="B41" s="23" t="s">
        <v>38</v>
      </c>
      <c r="C41" s="25" t="s">
        <v>39</v>
      </c>
      <c r="D41" s="25">
        <v>5.8</v>
      </c>
      <c r="E41" s="24"/>
    </row>
    <row r="42" spans="2:7" ht="15" customHeight="1" x14ac:dyDescent="0.25">
      <c r="B42" s="54" t="s">
        <v>40</v>
      </c>
      <c r="C42" s="57" t="s">
        <v>41</v>
      </c>
      <c r="D42" s="58">
        <v>14.4</v>
      </c>
      <c r="E42" s="59"/>
    </row>
    <row r="43" spans="2:7" ht="93.75" customHeight="1" x14ac:dyDescent="0.25">
      <c r="B43" s="54"/>
      <c r="C43" s="57"/>
      <c r="D43" s="58"/>
      <c r="E43" s="59"/>
    </row>
    <row r="44" spans="2:7" ht="15" customHeight="1" x14ac:dyDescent="0.25">
      <c r="B44" s="54" t="s">
        <v>42</v>
      </c>
      <c r="C44" s="57" t="s">
        <v>43</v>
      </c>
      <c r="D44" s="58">
        <v>1.4</v>
      </c>
      <c r="E44" s="59"/>
    </row>
    <row r="45" spans="2:7" ht="146.25" customHeight="1" x14ac:dyDescent="0.25">
      <c r="B45" s="54"/>
      <c r="C45" s="57"/>
      <c r="D45" s="58"/>
      <c r="E45" s="59"/>
    </row>
    <row r="46" spans="2:7" ht="22.5" customHeight="1" x14ac:dyDescent="0.25">
      <c r="B46" s="27"/>
      <c r="C46" s="28"/>
      <c r="D46" s="29"/>
      <c r="E46" s="26"/>
    </row>
    <row r="47" spans="2:7" ht="25.5" customHeight="1" x14ac:dyDescent="0.3">
      <c r="B47" s="60" t="s">
        <v>44</v>
      </c>
      <c r="C47" s="60"/>
      <c r="D47" s="60"/>
      <c r="E47" s="60"/>
      <c r="F47" s="60"/>
      <c r="G47" s="60"/>
    </row>
    <row r="48" spans="2:7" ht="25.5" customHeight="1" x14ac:dyDescent="0.3">
      <c r="B48" s="61" t="s">
        <v>45</v>
      </c>
      <c r="C48" s="61"/>
      <c r="D48" s="61"/>
      <c r="E48" s="61"/>
      <c r="F48" s="61"/>
      <c r="G48" s="61"/>
    </row>
    <row r="49" spans="2:7" ht="26.25" customHeight="1" x14ac:dyDescent="0.3">
      <c r="B49" s="61" t="s">
        <v>46</v>
      </c>
      <c r="C49" s="61"/>
      <c r="D49" s="61"/>
      <c r="E49" s="61"/>
      <c r="F49" s="61"/>
      <c r="G49" s="61"/>
    </row>
    <row r="50" spans="2:7" ht="42" customHeight="1" x14ac:dyDescent="0.3">
      <c r="B50" s="61" t="s">
        <v>47</v>
      </c>
      <c r="C50" s="61"/>
      <c r="D50" s="61"/>
      <c r="E50" s="61"/>
      <c r="F50" s="61"/>
      <c r="G50" s="61"/>
    </row>
    <row r="51" spans="2:7" ht="42" customHeight="1" x14ac:dyDescent="0.3">
      <c r="B51" s="61" t="s">
        <v>48</v>
      </c>
      <c r="C51" s="61"/>
      <c r="D51" s="61"/>
      <c r="E51" s="61"/>
      <c r="F51" s="61"/>
      <c r="G51" s="61"/>
    </row>
    <row r="52" spans="2:7" ht="60.75" customHeight="1" x14ac:dyDescent="0.3">
      <c r="B52" s="61" t="s">
        <v>49</v>
      </c>
      <c r="C52" s="61"/>
      <c r="D52" s="61"/>
      <c r="E52" s="61"/>
      <c r="F52" s="61"/>
      <c r="G52" s="61"/>
    </row>
    <row r="53" spans="2:7" ht="60.75" customHeight="1" x14ac:dyDescent="0.3">
      <c r="B53" s="61" t="s">
        <v>50</v>
      </c>
      <c r="C53" s="61"/>
      <c r="D53" s="61"/>
      <c r="E53" s="61"/>
      <c r="F53" s="61"/>
      <c r="G53" s="61"/>
    </row>
    <row r="54" spans="2:7" ht="22.5" customHeight="1" x14ac:dyDescent="0.25">
      <c r="B54" s="27"/>
      <c r="C54" s="28"/>
      <c r="D54" s="29"/>
      <c r="E54" s="26"/>
    </row>
    <row r="55" spans="2:7" ht="22.5" customHeight="1" x14ac:dyDescent="0.25">
      <c r="B55" s="27"/>
      <c r="C55" s="28"/>
      <c r="D55" s="29"/>
      <c r="E55" s="26"/>
    </row>
    <row r="56" spans="2:7" ht="22.5" customHeight="1" x14ac:dyDescent="0.3">
      <c r="B56" s="41" t="s">
        <v>51</v>
      </c>
      <c r="C56" s="41"/>
      <c r="D56" s="41"/>
      <c r="E56" s="41"/>
      <c r="F56" s="41"/>
      <c r="G56" s="41"/>
    </row>
    <row r="57" spans="2:7" ht="22.5" customHeight="1" x14ac:dyDescent="0.3">
      <c r="B57" s="41" t="s">
        <v>1</v>
      </c>
      <c r="C57" s="41"/>
      <c r="D57" s="41"/>
      <c r="E57" s="41"/>
      <c r="F57" s="41"/>
      <c r="G57" s="41"/>
    </row>
    <row r="58" spans="2:7" ht="42.75" customHeight="1" x14ac:dyDescent="0.25">
      <c r="B58" s="48" t="s">
        <v>52</v>
      </c>
      <c r="C58" s="48"/>
      <c r="D58" s="48"/>
      <c r="E58" s="48"/>
      <c r="F58" s="48"/>
      <c r="G58" s="48"/>
    </row>
    <row r="59" spans="2:7" ht="20.25" customHeight="1" x14ac:dyDescent="0.3">
      <c r="E59" s="1" t="s">
        <v>53</v>
      </c>
    </row>
    <row r="60" spans="2:7" ht="39" customHeight="1" x14ac:dyDescent="0.3">
      <c r="B60" s="30" t="s">
        <v>54</v>
      </c>
      <c r="C60" s="31" t="s">
        <v>6</v>
      </c>
      <c r="D60" s="31" t="s">
        <v>7</v>
      </c>
      <c r="E60" s="31" t="s">
        <v>8</v>
      </c>
    </row>
    <row r="61" spans="2:7" ht="23.25" customHeight="1" x14ac:dyDescent="0.25">
      <c r="B61" s="30" t="s">
        <v>55</v>
      </c>
      <c r="C61" s="32">
        <v>45292</v>
      </c>
      <c r="D61" s="32">
        <v>45657</v>
      </c>
      <c r="E61" s="30" t="s">
        <v>10</v>
      </c>
    </row>
    <row r="62" spans="2:7" ht="45" customHeight="1" x14ac:dyDescent="0.25">
      <c r="B62" s="33" t="s">
        <v>11</v>
      </c>
      <c r="C62" s="34">
        <v>0</v>
      </c>
      <c r="D62" s="34">
        <v>0</v>
      </c>
      <c r="E62" s="34">
        <f t="shared" si="0"/>
        <v>0</v>
      </c>
    </row>
    <row r="63" spans="2:7" ht="63.75" customHeight="1" x14ac:dyDescent="0.25">
      <c r="B63" s="33" t="s">
        <v>12</v>
      </c>
      <c r="C63" s="35">
        <v>3150832.1344499998</v>
      </c>
      <c r="D63" s="35">
        <v>2884314.1</v>
      </c>
      <c r="E63" s="35">
        <f t="shared" si="0"/>
        <v>-266518.03444999969</v>
      </c>
    </row>
    <row r="64" spans="2:7" ht="87.75" customHeight="1" x14ac:dyDescent="0.25">
      <c r="B64" s="36" t="s">
        <v>13</v>
      </c>
      <c r="C64" s="35">
        <v>0</v>
      </c>
      <c r="D64" s="35">
        <v>0</v>
      </c>
      <c r="E64" s="34">
        <f t="shared" si="0"/>
        <v>0</v>
      </c>
    </row>
    <row r="65" spans="2:7" ht="45" customHeight="1" x14ac:dyDescent="0.25">
      <c r="B65" s="33" t="s">
        <v>14</v>
      </c>
      <c r="C65" s="35">
        <v>0</v>
      </c>
      <c r="D65" s="35">
        <v>0</v>
      </c>
      <c r="E65" s="34">
        <f t="shared" si="0"/>
        <v>0</v>
      </c>
    </row>
    <row r="66" spans="2:7" ht="45" customHeight="1" x14ac:dyDescent="0.25">
      <c r="B66" s="36" t="s">
        <v>15</v>
      </c>
      <c r="C66" s="37">
        <f>SUM(C62:C65)</f>
        <v>3150832.1344499998</v>
      </c>
      <c r="D66" s="35">
        <f>D65+D64+D63+D62</f>
        <v>2884314.1</v>
      </c>
      <c r="E66" s="34">
        <f t="shared" si="0"/>
        <v>-266518.03444999969</v>
      </c>
    </row>
    <row r="67" spans="2:7" ht="57" customHeight="1" x14ac:dyDescent="0.25">
      <c r="B67" s="48" t="s">
        <v>56</v>
      </c>
      <c r="C67" s="48"/>
      <c r="D67" s="48"/>
      <c r="E67" s="48"/>
      <c r="F67" s="48"/>
      <c r="G67" s="48"/>
    </row>
    <row r="68" spans="2:7" ht="192" customHeight="1" x14ac:dyDescent="0.25">
      <c r="B68" s="49" t="s">
        <v>57</v>
      </c>
      <c r="C68" s="49"/>
      <c r="D68" s="49"/>
      <c r="E68" s="49"/>
      <c r="F68" s="49"/>
      <c r="G68" s="49"/>
    </row>
    <row r="69" spans="2:7" ht="20.25" customHeight="1" x14ac:dyDescent="0.3">
      <c r="B69" s="12"/>
      <c r="C69" s="12"/>
      <c r="D69" s="13"/>
      <c r="E69" s="38"/>
      <c r="F69" s="13" t="s">
        <v>18</v>
      </c>
    </row>
    <row r="70" spans="2:7" ht="54.75" customHeight="1" x14ac:dyDescent="0.25">
      <c r="B70" s="14" t="s">
        <v>19</v>
      </c>
      <c r="C70" s="14" t="s">
        <v>20</v>
      </c>
      <c r="D70" s="15" t="s">
        <v>21</v>
      </c>
      <c r="E70" s="14" t="s">
        <v>22</v>
      </c>
      <c r="F70" s="14" t="s">
        <v>23</v>
      </c>
    </row>
    <row r="71" spans="2:7" ht="54.75" customHeight="1" x14ac:dyDescent="0.25">
      <c r="B71" s="17" t="s">
        <v>58</v>
      </c>
      <c r="C71" s="39">
        <v>2884314.1</v>
      </c>
      <c r="D71" s="18">
        <v>2884314.1</v>
      </c>
      <c r="E71" s="18">
        <v>2884314.1</v>
      </c>
      <c r="F71" s="18">
        <v>2884314.1</v>
      </c>
    </row>
    <row r="72" spans="2:7" ht="18.75" customHeight="1" x14ac:dyDescent="0.25">
      <c r="B72" s="40"/>
      <c r="C72" s="19"/>
      <c r="D72" s="19"/>
      <c r="E72" s="19"/>
      <c r="F72" s="19"/>
    </row>
    <row r="73" spans="2:7" ht="39.75" customHeight="1" x14ac:dyDescent="0.25">
      <c r="B73" s="50" t="s">
        <v>59</v>
      </c>
      <c r="C73" s="50"/>
      <c r="D73" s="50"/>
      <c r="E73" s="50"/>
      <c r="F73" s="50"/>
      <c r="G73" s="50"/>
    </row>
    <row r="74" spans="2:7" ht="140.25" customHeight="1" x14ac:dyDescent="0.25">
      <c r="B74" s="50" t="s">
        <v>60</v>
      </c>
      <c r="C74" s="50"/>
      <c r="D74" s="50"/>
      <c r="E74" s="50"/>
      <c r="F74" s="50"/>
      <c r="G74" s="50"/>
    </row>
    <row r="75" spans="2:7" ht="24" customHeight="1" x14ac:dyDescent="0.25">
      <c r="E75" s="13" t="s">
        <v>18</v>
      </c>
    </row>
    <row r="76" spans="2:7" ht="84.75" customHeight="1" x14ac:dyDescent="0.25">
      <c r="B76" s="20" t="s">
        <v>28</v>
      </c>
      <c r="C76" s="20" t="s">
        <v>29</v>
      </c>
      <c r="D76" s="20" t="s">
        <v>30</v>
      </c>
      <c r="E76" s="20" t="s">
        <v>31</v>
      </c>
      <c r="F76" s="21"/>
    </row>
    <row r="77" spans="2:7" ht="71.25" customHeight="1" x14ac:dyDescent="0.25">
      <c r="B77" s="51" t="s">
        <v>61</v>
      </c>
      <c r="C77" s="55">
        <v>2884314.1</v>
      </c>
      <c r="D77" s="55">
        <v>2884314.1</v>
      </c>
      <c r="E77" s="53" t="s">
        <v>62</v>
      </c>
      <c r="F77" s="21"/>
    </row>
    <row r="78" spans="2:7" ht="11.25" customHeight="1" x14ac:dyDescent="0.25">
      <c r="B78" s="51"/>
      <c r="C78" s="55"/>
      <c r="D78" s="55"/>
      <c r="E78" s="53"/>
      <c r="F78" s="21"/>
    </row>
    <row r="79" spans="2:7" ht="11.25" customHeight="1" x14ac:dyDescent="0.25">
      <c r="B79" s="51"/>
      <c r="C79" s="55"/>
      <c r="D79" s="55"/>
      <c r="E79" s="53"/>
      <c r="F79" s="21"/>
    </row>
    <row r="80" spans="2:7" ht="11.25" customHeight="1" x14ac:dyDescent="0.25">
      <c r="B80" s="51"/>
      <c r="C80" s="55"/>
      <c r="D80" s="55"/>
      <c r="E80" s="53"/>
      <c r="F80" s="21"/>
    </row>
    <row r="81" spans="2:6" ht="31.5" customHeight="1" x14ac:dyDescent="0.25">
      <c r="B81" s="51"/>
      <c r="C81" s="55"/>
      <c r="D81" s="55"/>
      <c r="E81" s="53"/>
      <c r="F81" s="21"/>
    </row>
    <row r="82" spans="2:6" ht="15.75" customHeight="1" x14ac:dyDescent="0.25"/>
    <row r="84" spans="2:6" ht="43.5" customHeight="1" x14ac:dyDescent="0.25"/>
    <row r="85" spans="2:6" ht="38.25" customHeight="1" x14ac:dyDescent="0.25"/>
    <row r="86" spans="2:6" ht="44.25" customHeight="1" x14ac:dyDescent="0.25"/>
    <row r="87" spans="2:6" ht="45.75" customHeight="1" x14ac:dyDescent="0.25"/>
    <row r="88" spans="2:6" ht="67.5" customHeight="1" x14ac:dyDescent="0.25"/>
    <row r="89" spans="2:6" ht="63.75" customHeight="1" x14ac:dyDescent="0.25"/>
  </sheetData>
  <mergeCells count="53">
    <mergeCell ref="B67:G67"/>
    <mergeCell ref="B68:G68"/>
    <mergeCell ref="B73:G73"/>
    <mergeCell ref="B74:G74"/>
    <mergeCell ref="B77:B81"/>
    <mergeCell ref="C77:C81"/>
    <mergeCell ref="D77:D81"/>
    <mergeCell ref="E77:E81"/>
    <mergeCell ref="B52:G52"/>
    <mergeCell ref="B53:G53"/>
    <mergeCell ref="B56:G56"/>
    <mergeCell ref="B57:G57"/>
    <mergeCell ref="B58:G58"/>
    <mergeCell ref="B47:G47"/>
    <mergeCell ref="B48:G48"/>
    <mergeCell ref="B49:G49"/>
    <mergeCell ref="B50:G50"/>
    <mergeCell ref="B51:G51"/>
    <mergeCell ref="B42:B43"/>
    <mergeCell ref="C42:C43"/>
    <mergeCell ref="D42:D43"/>
    <mergeCell ref="E42:E45"/>
    <mergeCell ref="B44:B45"/>
    <mergeCell ref="C44:C45"/>
    <mergeCell ref="D44:D45"/>
    <mergeCell ref="B36:B37"/>
    <mergeCell ref="C36:C37"/>
    <mergeCell ref="D36:D37"/>
    <mergeCell ref="E36:E37"/>
    <mergeCell ref="B39:G39"/>
    <mergeCell ref="B19:G19"/>
    <mergeCell ref="B20:G20"/>
    <mergeCell ref="B25:G25"/>
    <mergeCell ref="B26:G26"/>
    <mergeCell ref="B30:B35"/>
    <mergeCell ref="C30:C35"/>
    <mergeCell ref="D30:D35"/>
    <mergeCell ref="E30:E35"/>
    <mergeCell ref="B10:B14"/>
    <mergeCell ref="C10:C14"/>
    <mergeCell ref="D10:D14"/>
    <mergeCell ref="E10:E14"/>
    <mergeCell ref="B15:B16"/>
    <mergeCell ref="C15:C16"/>
    <mergeCell ref="D15:D16"/>
    <mergeCell ref="E15:E16"/>
    <mergeCell ref="B2:G2"/>
    <mergeCell ref="B3:G3"/>
    <mergeCell ref="B4:H4"/>
    <mergeCell ref="B8:B9"/>
    <mergeCell ref="C8:C9"/>
    <mergeCell ref="D8:D9"/>
    <mergeCell ref="E8:E9"/>
  </mergeCells>
  <pageMargins left="0.315278" right="0.315278" top="0.51180599999999998" bottom="0" header="0.315278" footer="0.51181100000000002"/>
  <pageSetup paperSize="9" scale="52" firstPageNumber="0" orientation="landscape" horizontalDpi="300" verticalDpi="300" r:id="rId1"/>
  <headerFooter>
    <oddHeader>&amp;C&amp;"Times New Roman,Обычный"&amp;12&amp;P</oddHeader>
  </headerFooter>
  <rowBreaks count="2" manualBreakCount="2">
    <brk id="41" max="8" man="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Отчет о долге</vt:lpstr>
      <vt:lpstr>'Отчет о долге'!Excel_BuiltIn_Print_Area</vt:lpstr>
      <vt:lpstr>'Отчет о долге'!Область_печати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Минфин области</cp:lastModifiedBy>
  <cp:revision>8</cp:revision>
  <cp:lastPrinted>2025-05-06T11:22:34Z</cp:lastPrinted>
  <dcterms:created xsi:type="dcterms:W3CDTF">2013-02-18T05:30:00Z</dcterms:created>
  <dcterms:modified xsi:type="dcterms:W3CDTF">2025-05-06T11:24:38Z</dcterms:modified>
</cp:coreProperties>
</file>